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CO34" i="10" s="1"/>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U34" i="10"/>
  <c r="U35" i="10" s="1"/>
  <c r="C34" i="10"/>
  <c r="U36" i="10" l="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alcChain>
</file>

<file path=xl/sharedStrings.xml><?xml version="1.0" encoding="utf-8"?>
<sst xmlns="http://schemas.openxmlformats.org/spreadsheetml/2006/main" count="1129" uniqueCount="601">
  <si>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</si>
  <si>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</si>
  <si>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</si>
  <si>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</si>
  <si>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</si>
  <si>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</si>
  <si>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</si>
  <si>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</si>
  <si>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</si>
  <si>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</si>
  <si>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</si>
  <si>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</si>
  <si>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</si>
  <si>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</si>
  <si>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</si>
  <si>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</si>
  <si>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</si>
  <si>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</si>
  <si>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</si>
  <si>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</si>
  <si>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</si>
  <si>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</si>
  <si>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</si>
  <si>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</si>
  <si>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</si>
  <si>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</si>
  <si>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</si>
  <si>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</si>
  <si>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</si>
  <si>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</si>
  <si>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</si>
  <si>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</si>
  <si>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</si>
  <si>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</si>
  <si>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</si>
  <si>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</si>
  <si>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</si>
  <si>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</si>
  <si>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</si>
  <si>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</si>
  <si>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</si>
  <si>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</si>
  <si>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</si>
  <si>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</si>
  <si>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</si>
  <si>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</si>
  <si>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</si>
  <si>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</si>
  <si>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</si>
  <si>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</si>
  <si>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</si>
  <si>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</si>
  <si>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</si>
  <si>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</si>
  <si>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</si>
  <si>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</si>
  <si>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</si>
  <si>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</si>
  <si>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</si>
  <si>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</si>
  <si>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</si>
  <si>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</si>
  <si>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</si>
  <si>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</si>
  <si>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</si>
  <si>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</si>
  <si>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</si>
  <si>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</si>
  <si>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</si>
  <si>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</si>
  <si>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</si>
  <si>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</si>
  <si>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</si>
  <si>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</si>
  <si>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</si>
  <si>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</si>
  <si>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</si>
  <si>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</si>
  <si>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</si>
  <si>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</si>
  <si>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</si>
  <si>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</si>
  <si>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</si>
  <si>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</si>
  <si>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</si>
  <si>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</si>
  <si>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</si>
  <si>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</si>
  <si>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</si>
  <si>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</si>
  <si>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</si>
  <si>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</si>
  <si>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</si>
  <si>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</si>
  <si>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</si>
  <si>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</si>
  <si>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</si>
  <si>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</si>
  <si>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</si>
  <si>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</si>
  <si>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</si>
  <si>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</si>
  <si>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</si>
  <si>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</si>
  <si>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</si>
  <si>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</si>
  <si>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</si>
  <si>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</si>
  <si>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</si>
  <si>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</si>
  <si>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</si>
  <si>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</si>
  <si>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</si>
  <si>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</si>
  <si>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</si>
  <si>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</si>
  <si>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</si>
  <si>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</si>
  <si>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</si>
  <si>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</si>
  <si>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</si>
  <si>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</si>
  <si>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</si>
  <si>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</si>
  <si>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</si>
  <si>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</si>
  <si>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</si>
  <si>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</si>
  <si>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</si>
  <si>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</si>
  <si>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</si>
  <si>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</si>
  <si>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</si>
  <si>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</si>
  <si>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</si>
  <si>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</si>
  <si>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</si>
  <si>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</si>
  <si>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</si>
  <si>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</si>
  <si>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</si>
  <si>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</si>
  <si>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</si>
  <si>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</si>
  <si>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</si>
  <si>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</si>
  <si>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</si>
  <si>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</si>
  <si>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</si>
  <si>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</si>
  <si>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</si>
  <si>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</si>
  <si>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</si>
  <si>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</si>
  <si>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</si>
  <si>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</si>
  <si>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</si>
  <si>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</si>
  <si>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</si>
  <si>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</si>
  <si>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</si>
  <si>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</si>
  <si>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</si>
  <si>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</si>
  <si>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</si>
  <si>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</si>
  <si>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</si>
  <si>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</si>
  <si>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</si>
  <si>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</si>
  <si>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</si>
  <si>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</si>
  <si>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</si>
  <si>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</si>
  <si>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</si>
  <si>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</si>
  <si>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</si>
  <si>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</si>
  <si>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</si>
  <si>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</si>
  <si>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</si>
  <si>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</si>
  <si>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</si>
  <si>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</si>
  <si>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</si>
  <si>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</si>
  <si>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</si>
  <si>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</si>
  <si>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</si>
  <si>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</si>
  <si>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</si>
  <si>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</si>
  <si>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</si>
  <si>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</si>
  <si>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</si>
  <si>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</si>
  <si>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</si>
  <si>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</si>
  <si>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</si>
  <si>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</si>
  <si>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</si>
  <si>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</si>
  <si>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</si>
  <si>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</si>
  <si>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</si>
  <si>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</si>
  <si>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</si>
  <si>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</si>
  <si>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</si>
  <si>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</si>
  <si>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</si>
  <si>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</si>
  <si>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</si>
  <si>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</si>
  <si>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福岡県行橋市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</si>
  <si>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</si>
  <si>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</si>
  <si>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</si>
  <si>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</si>
  <si>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</si>
  <si>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</si>
  <si>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</si>
  <si>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</si>
  <si>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</si>
  <si>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</si>
  <si>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</si>
  <si>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</si>
  <si>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</si>
  <si>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</si>
  <si>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</si>
  <si>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</si>
  <si>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</si>
  <si>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</si>
  <si>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</si>
  <si>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</si>
  <si>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</si>
  <si>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</si>
  <si>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</si>
  <si>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</si>
  <si>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</si>
  <si>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</si>
  <si>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</si>
  <si>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</si>
  <si>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</si>
  <si>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</si>
  <si>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</si>
  <si>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</si>
  <si>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</si>
  <si>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</si>
  <si>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</si>
  <si>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</si>
  <si>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</si>
  <si>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</si>
  <si>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</si>
  <si>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</si>
  <si>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</si>
  <si>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</si>
  <si>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</si>
  <si>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</si>
  <si>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</si>
  <si>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</si>
  <si>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</si>
  <si>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</si>
  <si>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</si>
  <si>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</si>
  <si>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</si>
  <si>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</si>
  <si>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</si>
  <si>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</si>
  <si>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</si>
  <si>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</si>
  <si>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</si>
  <si>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</si>
  <si>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</si>
  <si>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</si>
  <si>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</si>
  <si>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</si>
  <si>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</si>
  <si>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</si>
  <si>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</si>
  <si>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</si>
  <si>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</si>
  <si>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</si>
  <si>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</si>
  <si>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</si>
  <si>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</si>
  <si>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</si>
  <si>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</si>
  <si>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</si>
  <si>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</si>
  <si>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</si>
  <si>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</si>
  <si>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</si>
  <si>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</si>
  <si>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</si>
  <si>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</si>
  <si>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</si>
  <si>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</si>
  <si>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</si>
  <si>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</si>
  <si>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</si>
  <si>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</si>
  <si>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</si>
  <si>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</si>
  <si>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</si>
  <si>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</si>
  <si>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</si>
  <si>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</si>
  <si>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</si>
  <si>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</si>
  <si>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</si>
  <si>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</si>
  <si>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</si>
  <si>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</si>
  <si>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</si>
  <si>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</si>
  <si>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</si>
  <si>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</si>
  <si>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</si>
  <si>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</si>
  <si>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</si>
  <si>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</si>
  <si>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</si>
  <si>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</si>
  <si>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</si>
  <si>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</si>
  <si>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</si>
  <si>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</si>
  <si>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</si>
  <si>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</si>
  <si>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</si>
  <si>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</si>
  <si>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</si>
  <si>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</si>
  <si>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</si>
  <si>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</si>
  <si>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</si>
  <si>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</si>
  <si>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</si>
  <si>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</si>
  <si>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</si>
  <si>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</si>
  <si>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</si>
  <si>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</si>
  <si>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</si>
  <si>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</si>
  <si>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</si>
  <si>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</si>
  <si>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</si>
  <si>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</si>
  <si>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</si>
  <si>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</si>
  <si>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</si>
  <si>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</si>
  <si>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</si>
  <si>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</si>
  <si>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</si>
  <si>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</si>
  <si>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</si>
  <si>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</si>
  <si>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</si>
  <si>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</si>
  <si>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</si>
  <si>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</si>
  <si>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</si>
  <si>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</si>
  <si>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福岡県行橋市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</si>
  <si>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</si>
  <si>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</si>
  <si>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</si>
  <si>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</si>
  <si>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</si>
  <si>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</si>
  <si>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</si>
  <si>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</si>
  <si>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</si>
  <si>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</si>
  <si>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</si>
  <si>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</si>
  <si>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</si>
  <si>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</si>
  <si>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</si>
  <si>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</si>
  <si>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</si>
  <si>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</si>
  <si>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</si>
  <si>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</si>
  <si>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</si>
  <si>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</si>
  <si>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</si>
  <si>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</si>
  <si>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</si>
  <si>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</si>
  <si>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</si>
  <si>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</si>
  <si>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</si>
  <si>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</si>
  <si>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</si>
  <si>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</si>
  <si>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</si>
  <si>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</si>
  <si>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介護認定特別会計</t>
    <phoneticPr fontId="5"/>
  </si>
  <si>
    <t>介護保険（保険事業勘定）会計</t>
    <phoneticPr fontId="5"/>
  </si>
  <si>
    <t>後期高齢者医療特別会計</t>
    <phoneticPr fontId="5"/>
  </si>
  <si>
    <t>水道事業会計</t>
    <phoneticPr fontId="5"/>
  </si>
  <si>
    <t>法適用企業</t>
    <phoneticPr fontId="5"/>
  </si>
  <si>
    <t>公共下水道事業会計</t>
    <phoneticPr fontId="5"/>
  </si>
  <si>
    <t>地方卸売市場会計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</si>
  <si>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</si>
  <si>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</si>
  <si>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</si>
  <si>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</si>
  <si>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</si>
  <si>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</si>
  <si>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</si>
  <si>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</si>
  <si>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</si>
  <si>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</si>
  <si>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</si>
  <si>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</si>
  <si>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</si>
  <si>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</si>
  <si>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</si>
  <si>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</si>
  <si>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</si>
  <si>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</si>
  <si>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</si>
  <si>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</si>
  <si>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</si>
  <si>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</si>
  <si>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</si>
  <si>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</si>
  <si>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</si>
  <si>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</si>
  <si>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</si>
  <si>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</si>
  <si>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</si>
  <si>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</si>
  <si>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</si>
  <si>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</si>
  <si>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</si>
  <si>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</si>
  <si>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</si>
  <si>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</si>
  <si>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</si>
  <si>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</si>
  <si>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</si>
  <si>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</si>
  <si>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</si>
  <si>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</si>
  <si>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</si>
  <si>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</si>
  <si>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</si>
  <si>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</si>
  <si>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</si>
  <si>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</si>
  <si>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</si>
  <si>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</si>
  <si>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</si>
  <si>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</si>
  <si>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</si>
  <si>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</si>
  <si>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</si>
  <si>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</si>
  <si>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</si>
  <si>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</si>
  <si>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</si>
  <si>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</si>
  <si>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</si>
  <si>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</si>
  <si>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地方卸売市場会計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</si>
  <si>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</si>
  <si>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</si>
  <si>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</si>
  <si>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</si>
  <si>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</si>
  <si>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</si>
  <si>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</si>
  <si>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</si>
  <si>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</si>
  <si>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</si>
  <si>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</si>
  <si>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</si>
  <si>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</si>
  <si>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</si>
  <si>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</si>
  <si>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</si>
  <si>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</si>
  <si>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</si>
  <si>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</si>
  <si>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</si>
  <si>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</si>
  <si>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</si>
  <si>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</si>
  <si>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</si>
  <si>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</si>
  <si>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</si>
  <si>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</si>
  <si>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</si>
  <si>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</si>
  <si>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</si>
  <si>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</si>
  <si>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</si>
  <si>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</si>
  <si>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</si>
  <si>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</si>
  <si>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</si>
  <si>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</si>
  <si>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</si>
  <si>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</si>
  <si>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</si>
  <si>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</si>
  <si>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</si>
  <si>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</si>
  <si>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</si>
  <si>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</si>
  <si>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</si>
  <si>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</si>
  <si>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</si>
  <si>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</si>
  <si>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</si>
  <si>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</si>
  <si>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</si>
  <si>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</si>
  <si>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</si>
  <si>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</si>
  <si>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</si>
  <si>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</si>
  <si>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</si>
  <si>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</si>
  <si>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</si>
  <si>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</si>
  <si>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</si>
  <si>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</si>
  <si>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</si>
  <si>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</si>
  <si>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</si>
  <si>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</si>
  <si>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</si>
  <si>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</si>
  <si>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</si>
  <si>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</si>
  <si>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</si>
  <si>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</si>
  <si>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</si>
  <si>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</si>
  <si>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</si>
  <si>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</si>
  <si>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</si>
  <si>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</si>
  <si>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</si>
  <si>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</si>
  <si>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</si>
  <si>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</si>
  <si>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17.30</t>
  </si>
  <si>
    <t>国民健康保険特別会計</t>
  </si>
  <si>
    <t>▲ 4.16</t>
  </si>
  <si>
    <t>▲ 3.48</t>
  </si>
  <si>
    <t>▲ 2.78</t>
  </si>
  <si>
    <t>▲ 1.56</t>
  </si>
  <si>
    <t>▲ 0.98</t>
  </si>
  <si>
    <t>水道事業会計</t>
  </si>
  <si>
    <t>一般会計</t>
  </si>
  <si>
    <t>公共下水道事業会計</t>
  </si>
  <si>
    <t>介護保険（保険事業勘定）会計</t>
  </si>
  <si>
    <t>農業集落排水事業会計</t>
  </si>
  <si>
    <t>介護認定特別会計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</si>
  <si>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</si>
  <si>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</si>
  <si>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</si>
  <si>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</si>
  <si>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</si>
  <si>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</si>
  <si>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</si>
  <si>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</si>
  <si>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</si>
  <si>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公共施設等整備保全基金</t>
    <rPh sb="0" eb="2">
      <t>コウキョウ</t>
    </rPh>
    <rPh sb="2" eb="4">
      <t>シセツ</t>
    </rPh>
    <rPh sb="4" eb="5">
      <t>トウ</t>
    </rPh>
    <rPh sb="5" eb="7">
      <t>セイビ</t>
    </rPh>
    <rPh sb="7" eb="9">
      <t>ホゼン</t>
    </rPh>
    <rPh sb="9" eb="11">
      <t>キキン</t>
    </rPh>
    <phoneticPr fontId="5"/>
  </si>
  <si>
    <t>職員の退職手当基金</t>
    <rPh sb="0" eb="2">
      <t>ショクイン</t>
    </rPh>
    <rPh sb="3" eb="5">
      <t>タイショク</t>
    </rPh>
    <rPh sb="5" eb="7">
      <t>テアテ</t>
    </rPh>
    <rPh sb="7" eb="9">
      <t>キキン</t>
    </rPh>
    <phoneticPr fontId="2"/>
  </si>
  <si>
    <t>ふるさと納税基金</t>
    <rPh sb="4" eb="6">
      <t>ノウゼイ</t>
    </rPh>
    <rPh sb="6" eb="8">
      <t>キキン</t>
    </rPh>
    <phoneticPr fontId="2"/>
  </si>
  <si>
    <t>地域振興基金</t>
    <rPh sb="0" eb="2">
      <t>チイキ</t>
    </rPh>
    <rPh sb="2" eb="4">
      <t>シンコウ</t>
    </rPh>
    <rPh sb="4" eb="6">
      <t>キキン</t>
    </rPh>
    <phoneticPr fontId="2"/>
  </si>
  <si>
    <t>社会福祉基金</t>
    <rPh sb="0" eb="2">
      <t>シャカイ</t>
    </rPh>
    <rPh sb="2" eb="4">
      <t>フクシ</t>
    </rPh>
    <rPh sb="4" eb="6">
      <t>キキン</t>
    </rPh>
    <phoneticPr fontId="2"/>
  </si>
  <si>
    <t>資金剰余額
/不足額
（実質収支）</t>
    <phoneticPr fontId="5"/>
  </si>
  <si>
    <t>福岡県市町村消防団員等公務災害補償組合</t>
    <rPh sb="0" eb="3">
      <t>フクオカケン</t>
    </rPh>
    <rPh sb="3" eb="11">
      <t>シチョウソンショウボウダンイントウ</t>
    </rPh>
    <rPh sb="11" eb="15">
      <t>コウムサイガイ</t>
    </rPh>
    <rPh sb="15" eb="19">
      <t>ホショウクミアイ</t>
    </rPh>
    <phoneticPr fontId="5"/>
  </si>
  <si>
    <t>中間市行橋市競艇組合</t>
    <rPh sb="0" eb="3">
      <t>ナカマシ</t>
    </rPh>
    <rPh sb="3" eb="6">
      <t>ユクハシシ</t>
    </rPh>
    <rPh sb="6" eb="10">
      <t>キョウテイクミアイ</t>
    </rPh>
    <phoneticPr fontId="5"/>
  </si>
  <si>
    <t>行橋市・みやこ町清掃施設組合</t>
    <rPh sb="0" eb="3">
      <t>ユクハシシ</t>
    </rPh>
    <rPh sb="7" eb="8">
      <t>マチ</t>
    </rPh>
    <rPh sb="8" eb="12">
      <t>セイソウシセツ</t>
    </rPh>
    <rPh sb="12" eb="14">
      <t>クミアイ</t>
    </rPh>
    <phoneticPr fontId="5"/>
  </si>
  <si>
    <t>福岡県自治振興組合</t>
  </si>
  <si>
    <t>福岡県自治振興組合（一般会計）</t>
    <phoneticPr fontId="2"/>
  </si>
  <si>
    <t>福岡県自治振興組合（公文書館事業特別会計）</t>
    <phoneticPr fontId="2"/>
  </si>
  <si>
    <t>京築地区水道企業団</t>
    <phoneticPr fontId="2"/>
  </si>
  <si>
    <t>福岡県後期高齢者医療広域連合（一般会計）</t>
    <phoneticPr fontId="2"/>
  </si>
  <si>
    <t>福岡県後期高齢者医療広域連合（後期高齢者医療特別会計）</t>
    <phoneticPr fontId="2"/>
  </si>
  <si>
    <t>-</t>
    <phoneticPr fontId="2"/>
  </si>
  <si>
    <t>-</t>
    <phoneticPr fontId="2"/>
  </si>
  <si>
    <t>-</t>
    <phoneticPr fontId="2"/>
  </si>
  <si>
    <t>-</t>
    <phoneticPr fontId="2"/>
  </si>
  <si>
    <t>法適用企業</t>
    <rPh sb="0" eb="5">
      <t>ホウテキヨウキギョウ</t>
    </rPh>
    <phoneticPr fontId="2"/>
  </si>
  <si>
    <t>-</t>
    <phoneticPr fontId="2"/>
  </si>
  <si>
    <t>行橋市文化振興公社</t>
    <rPh sb="0" eb="3">
      <t>ユクハシシ</t>
    </rPh>
    <rPh sb="3" eb="5">
      <t>ブンカ</t>
    </rPh>
    <rPh sb="5" eb="7">
      <t>シンコウ</t>
    </rPh>
    <rPh sb="7" eb="9">
      <t>コウシャ</t>
    </rPh>
    <phoneticPr fontId="2"/>
  </si>
  <si>
    <t>行橋京都メディカルセンター</t>
    <rPh sb="0" eb="2">
      <t>ユクハシ</t>
    </rPh>
    <rPh sb="2" eb="4">
      <t>ミヤコ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</si>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</sst>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xmlns:c16r2="http://schemas.microsoft.com/office/drawing/2015/06/chart">
            <c:ext xmlns:c16="http://schemas.microsoft.com/office/drawing/2014/chart" uri="{C3380CC4-5D6E-409C-BE32-E72D297353CC}">
              <c16:uniqueId val="{00000000-7861-4AA5-B5BA-CCCA575749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41537</c:v>
                </c:pt>
                <c:pt idx="1">
                  <c:v>81860</c:v>
                </c:pt>
                <c:pt idx="2">
                  <c:v>47984</c:v>
                </c:pt>
                <c:pt idx="3">
                  <c:v>41772</c:v>
                </c:pt>
                <c:pt idx="4">
                  <c:v>42876</c:v>
                </c:pt>
              </c:numCache>
            </c:numRef>
          </c:val>
          <c:smooth val="0"/>
          <c:extLst xmlns:c16r2="http://schemas.microsoft.com/office/drawing/2015/06/chart">
            <c:ext xmlns:c16="http://schemas.microsoft.com/office/drawing/2014/chart" uri="{C3380CC4-5D6E-409C-BE32-E72D297353CC}">
              <c16:uniqueId val="{00000001-7861-4AA5-B5BA-CCCA575749AA}"/>
            </c:ext>
          </c:extLst>
        </c:ser>
        <c:dLbls>
          <c:showLegendKey val="0"/>
          <c:showVal val="0"/>
          <c:showCatName val="0"/>
          <c:showSerName val="0"/>
          <c:showPercent val="0"/>
          <c:showBubbleSize val="0"/>
        </c:dLbls>
        <c:marker val="1"/>
        <c:smooth val="0"/>
        <c:axId val="497022216"/>
        <c:axId val="496904168"/>
      </c:lineChart>
      <c:catAx>
        <c:axId val="497022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904168"/>
        <c:crosses val="autoZero"/>
        <c:auto val="1"/>
        <c:lblAlgn val="ctr"/>
        <c:lblOffset val="100"/>
        <c:tickLblSkip val="1"/>
        <c:tickMarkSkip val="1"/>
        <c:noMultiLvlLbl val="0"/>
      </c:catAx>
      <c:valAx>
        <c:axId val="4969041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022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3.86</c:v>
                </c:pt>
                <c:pt idx="1">
                  <c:v>3.58</c:v>
                </c:pt>
                <c:pt idx="2">
                  <c:v>4.09</c:v>
                </c:pt>
                <c:pt idx="3">
                  <c:v>3.63</c:v>
                </c:pt>
                <c:pt idx="4">
                  <c:v>5.69</c:v>
                </c:pt>
              </c:numCache>
            </c:numRef>
          </c:val>
          <c:extLst xmlns:c16r2="http://schemas.microsoft.com/office/drawing/2015/06/chart">
            <c:ext xmlns:c16="http://schemas.microsoft.com/office/drawing/2014/chart" uri="{C3380CC4-5D6E-409C-BE32-E72D297353CC}">
              <c16:uniqueId val="{00000000-0179-47FC-A2A4-233E4920ED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42.13</c:v>
                </c:pt>
                <c:pt idx="1">
                  <c:v>26.52</c:v>
                </c:pt>
                <c:pt idx="2">
                  <c:v>33.35</c:v>
                </c:pt>
                <c:pt idx="3">
                  <c:v>40.090000000000003</c:v>
                </c:pt>
                <c:pt idx="4">
                  <c:v>42.87</c:v>
                </c:pt>
              </c:numCache>
            </c:numRef>
          </c:val>
          <c:extLst xmlns:c16r2="http://schemas.microsoft.com/office/drawing/2015/06/chart">
            <c:ext xmlns:c16="http://schemas.microsoft.com/office/drawing/2014/chart" uri="{C3380CC4-5D6E-409C-BE32-E72D297353CC}">
              <c16:uniqueId val="{00000001-0179-47FC-A2A4-233E4920EDEA}"/>
            </c:ext>
          </c:extLst>
        </c:ser>
        <c:dLbls>
          <c:showLegendKey val="0"/>
          <c:showVal val="0"/>
          <c:showCatName val="0"/>
          <c:showSerName val="0"/>
          <c:showPercent val="0"/>
          <c:showBubbleSize val="0"/>
        </c:dLbls>
        <c:gapWidth val="250"/>
        <c:overlap val="100"/>
        <c:axId val="503720304"/>
        <c:axId val="50372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6.92</c:v>
                </c:pt>
                <c:pt idx="1">
                  <c:v>-17.3</c:v>
                </c:pt>
                <c:pt idx="2">
                  <c:v>6.11</c:v>
                </c:pt>
                <c:pt idx="3">
                  <c:v>6.67</c:v>
                </c:pt>
                <c:pt idx="4">
                  <c:v>2.09</c:v>
                </c:pt>
              </c:numCache>
            </c:numRef>
          </c:val>
          <c:smooth val="0"/>
          <c:extLst xmlns:c16r2="http://schemas.microsoft.com/office/drawing/2015/06/chart">
            <c:ext xmlns:c16="http://schemas.microsoft.com/office/drawing/2014/chart" uri="{C3380CC4-5D6E-409C-BE32-E72D297353CC}">
              <c16:uniqueId val="{00000002-0179-47FC-A2A4-233E4920EDEA}"/>
            </c:ext>
          </c:extLst>
        </c:ser>
        <c:dLbls>
          <c:showLegendKey val="0"/>
          <c:showVal val="0"/>
          <c:showCatName val="0"/>
          <c:showSerName val="0"/>
          <c:showPercent val="0"/>
          <c:showBubbleSize val="0"/>
        </c:dLbls>
        <c:marker val="1"/>
        <c:smooth val="0"/>
        <c:axId val="503720304"/>
        <c:axId val="503720688"/>
      </c:lineChart>
      <c:catAx>
        <c:axId val="50372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720688"/>
        <c:crosses val="autoZero"/>
        <c:auto val="1"/>
        <c:lblAlgn val="ctr"/>
        <c:lblOffset val="100"/>
        <c:tickLblSkip val="1"/>
        <c:tickMarkSkip val="1"/>
        <c:noMultiLvlLbl val="0"/>
      </c:catAx>
      <c:valAx>
        <c:axId val="50372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72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955-4E6E-A9A7-D9CB4D5453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55-4E6E-A9A7-D9CB4D54534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0.08</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F955-4E6E-A9A7-D9CB4D545349}"/>
            </c:ext>
          </c:extLst>
        </c:ser>
        <c:ser>
          <c:idx val="3"/>
          <c:order val="3"/>
          <c:tx>
            <c:strRef>
              <c:f>データシート!$A$30</c:f>
              <c:strCache>
                <c:ptCount val="1"/>
                <c:pt idx="0">
                  <c:v>介護認定特別会計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0.04</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F955-4E6E-A9A7-D9CB4D545349}"/>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4-F955-4E6E-A9A7-D9CB4D545349}"/>
            </c:ext>
          </c:extLst>
        </c:ser>
        <c:ser>
          <c:idx val="5"/>
          <c:order val="5"/>
          <c:tx>
            <c:strRef>
              <c:f>データシート!$A$32</c:f>
              <c:strCache>
                <c:ptCount val="1"/>
                <c:pt idx="0">
                  <c:v>介護保険（保険事業勘定）会計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1.41</c:v>
                </c:pt>
                <c:pt idx="2">
                  <c:v>#N/A</c:v>
                </c:pt>
                <c:pt idx="3">
                  <c:v>1.29</c:v>
                </c:pt>
                <c:pt idx="4">
                  <c:v>#N/A</c:v>
                </c:pt>
                <c:pt idx="5">
                  <c:v>1.76</c:v>
                </c:pt>
                <c:pt idx="6">
                  <c:v>#N/A</c:v>
                </c:pt>
                <c:pt idx="7">
                  <c:v>3.15</c:v>
                </c:pt>
                <c:pt idx="8">
                  <c:v>#N/A</c:v>
                </c:pt>
                <c:pt idx="9">
                  <c:v>2.91</c:v>
                </c:pt>
              </c:numCache>
            </c:numRef>
          </c:val>
          <c:extLst xmlns:c16r2="http://schemas.microsoft.com/office/drawing/2015/06/chart">
            <c:ext xmlns:c16="http://schemas.microsoft.com/office/drawing/2014/chart" uri="{C3380CC4-5D6E-409C-BE32-E72D297353CC}">
              <c16:uniqueId val="{00000005-F955-4E6E-A9A7-D9CB4D545349}"/>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2.2400000000000002</c:v>
                </c:pt>
                <c:pt idx="2">
                  <c:v>#N/A</c:v>
                </c:pt>
                <c:pt idx="3">
                  <c:v>2.35</c:v>
                </c:pt>
                <c:pt idx="4">
                  <c:v>#N/A</c:v>
                </c:pt>
                <c:pt idx="5">
                  <c:v>3</c:v>
                </c:pt>
                <c:pt idx="6">
                  <c:v>#N/A</c:v>
                </c:pt>
                <c:pt idx="7">
                  <c:v>0.47</c:v>
                </c:pt>
                <c:pt idx="8">
                  <c:v>#N/A</c:v>
                </c:pt>
                <c:pt idx="9">
                  <c:v>3.99</c:v>
                </c:pt>
              </c:numCache>
            </c:numRef>
          </c:val>
          <c:extLst xmlns:c16r2="http://schemas.microsoft.com/office/drawing/2015/06/chart">
            <c:ext xmlns:c16="http://schemas.microsoft.com/office/drawing/2014/chart" uri="{C3380CC4-5D6E-409C-BE32-E72D297353CC}">
              <c16:uniqueId val="{00000006-F955-4E6E-A9A7-D9CB4D54534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3.86</c:v>
                </c:pt>
                <c:pt idx="2">
                  <c:v>#N/A</c:v>
                </c:pt>
                <c:pt idx="3">
                  <c:v>3.57</c:v>
                </c:pt>
                <c:pt idx="4">
                  <c:v>#N/A</c:v>
                </c:pt>
                <c:pt idx="5">
                  <c:v>4.09</c:v>
                </c:pt>
                <c:pt idx="6">
                  <c:v>#N/A</c:v>
                </c:pt>
                <c:pt idx="7">
                  <c:v>3.63</c:v>
                </c:pt>
                <c:pt idx="8">
                  <c:v>#N/A</c:v>
                </c:pt>
                <c:pt idx="9">
                  <c:v>5.69</c:v>
                </c:pt>
              </c:numCache>
            </c:numRef>
          </c:val>
          <c:extLst xmlns:c16r2="http://schemas.microsoft.com/office/drawing/2015/06/chart">
            <c:ext xmlns:c16="http://schemas.microsoft.com/office/drawing/2014/chart" uri="{C3380CC4-5D6E-409C-BE32-E72D297353CC}">
              <c16:uniqueId val="{00000007-F955-4E6E-A9A7-D9CB4D54534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20.07</c:v>
                </c:pt>
                <c:pt idx="2">
                  <c:v>#N/A</c:v>
                </c:pt>
                <c:pt idx="3">
                  <c:v>21.57</c:v>
                </c:pt>
                <c:pt idx="4">
                  <c:v>#N/A</c:v>
                </c:pt>
                <c:pt idx="5">
                  <c:v>23.09</c:v>
                </c:pt>
                <c:pt idx="6">
                  <c:v>#N/A</c:v>
                </c:pt>
                <c:pt idx="7">
                  <c:v>23.11</c:v>
                </c:pt>
                <c:pt idx="8">
                  <c:v>#N/A</c:v>
                </c:pt>
                <c:pt idx="9">
                  <c:v>24.14</c:v>
                </c:pt>
              </c:numCache>
            </c:numRef>
          </c:val>
          <c:extLst xmlns:c16r2="http://schemas.microsoft.com/office/drawing/2015/06/chart">
            <c:ext xmlns:c16="http://schemas.microsoft.com/office/drawing/2014/chart" uri="{C3380CC4-5D6E-409C-BE32-E72D297353CC}">
              <c16:uniqueId val="{00000008-F955-4E6E-A9A7-D9CB4D545349}"/>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4.16</c:v>
                </c:pt>
                <c:pt idx="1">
                  <c:v>#N/A</c:v>
                </c:pt>
                <c:pt idx="2">
                  <c:v>3.48</c:v>
                </c:pt>
                <c:pt idx="3">
                  <c:v>#N/A</c:v>
                </c:pt>
                <c:pt idx="4">
                  <c:v>2.78</c:v>
                </c:pt>
                <c:pt idx="5">
                  <c:v>#N/A</c:v>
                </c:pt>
                <c:pt idx="6">
                  <c:v>1.56</c:v>
                </c:pt>
                <c:pt idx="7">
                  <c:v>#N/A</c:v>
                </c:pt>
                <c:pt idx="8">
                  <c:v>0.98</c:v>
                </c:pt>
                <c:pt idx="9">
                  <c:v>#N/A</c:v>
                </c:pt>
              </c:numCache>
            </c:numRef>
          </c:val>
          <c:extLst xmlns:c16r2="http://schemas.microsoft.com/office/drawing/2015/06/chart">
            <c:ext xmlns:c16="http://schemas.microsoft.com/office/drawing/2014/chart" uri="{C3380CC4-5D6E-409C-BE32-E72D297353CC}">
              <c16:uniqueId val="{00000009-F955-4E6E-A9A7-D9CB4D545349}"/>
            </c:ext>
          </c:extLst>
        </c:ser>
        <c:dLbls>
          <c:showLegendKey val="0"/>
          <c:showVal val="0"/>
          <c:showCatName val="0"/>
          <c:showSerName val="0"/>
          <c:showPercent val="0"/>
          <c:showBubbleSize val="0"/>
        </c:dLbls>
        <c:gapWidth val="150"/>
        <c:overlap val="100"/>
        <c:axId val="497802752"/>
        <c:axId val="504727048"/>
      </c:barChart>
      <c:catAx>
        <c:axId val="49780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727048"/>
        <c:crosses val="autoZero"/>
        <c:auto val="1"/>
        <c:lblAlgn val="ctr"/>
        <c:lblOffset val="100"/>
        <c:tickLblSkip val="1"/>
        <c:tickMarkSkip val="1"/>
        <c:noMultiLvlLbl val="0"/>
      </c:catAx>
      <c:valAx>
        <c:axId val="504727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802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1524</c:v>
                </c:pt>
                <c:pt idx="5">
                  <c:v>1488</c:v>
                </c:pt>
                <c:pt idx="8">
                  <c:v>1424</c:v>
                </c:pt>
                <c:pt idx="11">
                  <c:v>1418</c:v>
                </c:pt>
                <c:pt idx="14">
                  <c:v>1411</c:v>
                </c:pt>
              </c:numCache>
            </c:numRef>
          </c:val>
          <c:extLst xmlns:c16r2="http://schemas.microsoft.com/office/drawing/2015/06/chart">
            <c:ext xmlns:c16="http://schemas.microsoft.com/office/drawing/2014/chart" uri="{C3380CC4-5D6E-409C-BE32-E72D297353CC}">
              <c16:uniqueId val="{00000000-53C5-47C6-A185-4F673A0B24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C5-47C6-A185-4F673A0B24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53C5-47C6-A185-4F673A0B24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78</c:v>
                </c:pt>
                <c:pt idx="3">
                  <c:v>60</c:v>
                </c:pt>
                <c:pt idx="6">
                  <c:v>5</c:v>
                </c:pt>
                <c:pt idx="9">
                  <c:v>0</c:v>
                </c:pt>
                <c:pt idx="12">
                  <c:v>0</c:v>
                </c:pt>
              </c:numCache>
            </c:numRef>
          </c:val>
          <c:extLst xmlns:c16r2="http://schemas.microsoft.com/office/drawing/2015/06/chart">
            <c:ext xmlns:c16="http://schemas.microsoft.com/office/drawing/2014/chart" uri="{C3380CC4-5D6E-409C-BE32-E72D297353CC}">
              <c16:uniqueId val="{00000003-53C5-47C6-A185-4F673A0B24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416</c:v>
                </c:pt>
                <c:pt idx="3">
                  <c:v>405</c:v>
                </c:pt>
                <c:pt idx="6">
                  <c:v>417</c:v>
                </c:pt>
                <c:pt idx="9">
                  <c:v>407</c:v>
                </c:pt>
                <c:pt idx="12">
                  <c:v>376</c:v>
                </c:pt>
              </c:numCache>
            </c:numRef>
          </c:val>
          <c:extLst xmlns:c16r2="http://schemas.microsoft.com/office/drawing/2015/06/chart">
            <c:ext xmlns:c16="http://schemas.microsoft.com/office/drawing/2014/chart" uri="{C3380CC4-5D6E-409C-BE32-E72D297353CC}">
              <c16:uniqueId val="{00000004-53C5-47C6-A185-4F673A0B24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C5-47C6-A185-4F673A0B24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C5-47C6-A185-4F673A0B24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1682</c:v>
                </c:pt>
                <c:pt idx="3">
                  <c:v>1786</c:v>
                </c:pt>
                <c:pt idx="6">
                  <c:v>1855</c:v>
                </c:pt>
                <c:pt idx="9">
                  <c:v>1934</c:v>
                </c:pt>
                <c:pt idx="12">
                  <c:v>2027</c:v>
                </c:pt>
              </c:numCache>
            </c:numRef>
          </c:val>
          <c:extLst xmlns:c16r2="http://schemas.microsoft.com/office/drawing/2015/06/chart">
            <c:ext xmlns:c16="http://schemas.microsoft.com/office/drawing/2014/chart" uri="{C3380CC4-5D6E-409C-BE32-E72D297353CC}">
              <c16:uniqueId val="{00000007-53C5-47C6-A185-4F673A0B2422}"/>
            </c:ext>
          </c:extLst>
        </c:ser>
        <c:dLbls>
          <c:showLegendKey val="0"/>
          <c:showVal val="0"/>
          <c:showCatName val="0"/>
          <c:showSerName val="0"/>
          <c:showPercent val="0"/>
          <c:showBubbleSize val="0"/>
        </c:dLbls>
        <c:gapWidth val="100"/>
        <c:overlap val="100"/>
        <c:axId val="403371192"/>
        <c:axId val="403371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653</c:v>
                </c:pt>
                <c:pt idx="2">
                  <c:v>#N/A</c:v>
                </c:pt>
                <c:pt idx="3">
                  <c:v>#N/A</c:v>
                </c:pt>
                <c:pt idx="4">
                  <c:v>764</c:v>
                </c:pt>
                <c:pt idx="5">
                  <c:v>#N/A</c:v>
                </c:pt>
                <c:pt idx="6">
                  <c:v>#N/A</c:v>
                </c:pt>
                <c:pt idx="7">
                  <c:v>854</c:v>
                </c:pt>
                <c:pt idx="8">
                  <c:v>#N/A</c:v>
                </c:pt>
                <c:pt idx="9">
                  <c:v>#N/A</c:v>
                </c:pt>
                <c:pt idx="10">
                  <c:v>924</c:v>
                </c:pt>
                <c:pt idx="11">
                  <c:v>#N/A</c:v>
                </c:pt>
                <c:pt idx="12">
                  <c:v>#N/A</c:v>
                </c:pt>
                <c:pt idx="13">
                  <c:v>993</c:v>
                </c:pt>
                <c:pt idx="14">
                  <c:v>#N/A</c:v>
                </c:pt>
              </c:numCache>
            </c:numRef>
          </c:val>
          <c:smooth val="0"/>
          <c:extLst xmlns:c16r2="http://schemas.microsoft.com/office/drawing/2015/06/chart">
            <c:ext xmlns:c16="http://schemas.microsoft.com/office/drawing/2014/chart" uri="{C3380CC4-5D6E-409C-BE32-E72D297353CC}">
              <c16:uniqueId val="{00000008-53C5-47C6-A185-4F673A0B2422}"/>
            </c:ext>
          </c:extLst>
        </c:ser>
        <c:dLbls>
          <c:showLegendKey val="0"/>
          <c:showVal val="0"/>
          <c:showCatName val="0"/>
          <c:showSerName val="0"/>
          <c:showPercent val="0"/>
          <c:showBubbleSize val="0"/>
        </c:dLbls>
        <c:marker val="1"/>
        <c:smooth val="0"/>
        <c:axId val="403371192"/>
        <c:axId val="403371576"/>
      </c:lineChart>
      <c:catAx>
        <c:axId val="40337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371576"/>
        <c:crosses val="autoZero"/>
        <c:auto val="1"/>
        <c:lblAlgn val="ctr"/>
        <c:lblOffset val="100"/>
        <c:tickLblSkip val="1"/>
        <c:tickMarkSkip val="1"/>
        <c:noMultiLvlLbl val="0"/>
      </c:catAx>
      <c:valAx>
        <c:axId val="403371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37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17355</c:v>
                </c:pt>
                <c:pt idx="5">
                  <c:v>17419</c:v>
                </c:pt>
                <c:pt idx="8">
                  <c:v>17470</c:v>
                </c:pt>
                <c:pt idx="11">
                  <c:v>17362</c:v>
                </c:pt>
                <c:pt idx="14">
                  <c:v>16724</c:v>
                </c:pt>
              </c:numCache>
            </c:numRef>
          </c:val>
          <c:extLst xmlns:c16r2="http://schemas.microsoft.com/office/drawing/2015/06/chart">
            <c:ext xmlns:c16="http://schemas.microsoft.com/office/drawing/2014/chart" uri="{C3380CC4-5D6E-409C-BE32-E72D297353CC}">
              <c16:uniqueId val="{00000000-3052-4347-AD93-89315470E5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1157</c:v>
                </c:pt>
                <c:pt idx="5">
                  <c:v>1135</c:v>
                </c:pt>
                <c:pt idx="8">
                  <c:v>1084</c:v>
                </c:pt>
                <c:pt idx="11">
                  <c:v>984</c:v>
                </c:pt>
                <c:pt idx="14">
                  <c:v>850</c:v>
                </c:pt>
              </c:numCache>
            </c:numRef>
          </c:val>
          <c:extLst xmlns:c16r2="http://schemas.microsoft.com/office/drawing/2015/06/chart">
            <c:ext xmlns:c16="http://schemas.microsoft.com/office/drawing/2014/chart" uri="{C3380CC4-5D6E-409C-BE32-E72D297353CC}">
              <c16:uniqueId val="{00000001-3052-4347-AD93-89315470E5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14585</c:v>
                </c:pt>
                <c:pt idx="5">
                  <c:v>14195</c:v>
                </c:pt>
                <c:pt idx="8">
                  <c:v>13932</c:v>
                </c:pt>
                <c:pt idx="11">
                  <c:v>15716</c:v>
                </c:pt>
                <c:pt idx="14">
                  <c:v>16846</c:v>
                </c:pt>
              </c:numCache>
            </c:numRef>
          </c:val>
          <c:extLst xmlns:c16r2="http://schemas.microsoft.com/office/drawing/2015/06/chart">
            <c:ext xmlns:c16="http://schemas.microsoft.com/office/drawing/2014/chart" uri="{C3380CC4-5D6E-409C-BE32-E72D297353CC}">
              <c16:uniqueId val="{00000002-3052-4347-AD93-89315470E5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052-4347-AD93-89315470E5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052-4347-AD93-89315470E5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52-4347-AD93-89315470E5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3102</c:v>
                </c:pt>
                <c:pt idx="3">
                  <c:v>3082</c:v>
                </c:pt>
                <c:pt idx="6">
                  <c:v>3103</c:v>
                </c:pt>
                <c:pt idx="9">
                  <c:v>3119</c:v>
                </c:pt>
                <c:pt idx="12">
                  <c:v>3167</c:v>
                </c:pt>
              </c:numCache>
            </c:numRef>
          </c:val>
          <c:extLst xmlns:c16r2="http://schemas.microsoft.com/office/drawing/2015/06/chart">
            <c:ext xmlns:c16="http://schemas.microsoft.com/office/drawing/2014/chart" uri="{C3380CC4-5D6E-409C-BE32-E72D297353CC}">
              <c16:uniqueId val="{00000006-3052-4347-AD93-89315470E5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64</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7-3052-4347-AD93-89315470E5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5810</c:v>
                </c:pt>
                <c:pt idx="3">
                  <c:v>5418</c:v>
                </c:pt>
                <c:pt idx="6">
                  <c:v>5250</c:v>
                </c:pt>
                <c:pt idx="9">
                  <c:v>5068</c:v>
                </c:pt>
                <c:pt idx="12">
                  <c:v>4862</c:v>
                </c:pt>
              </c:numCache>
            </c:numRef>
          </c:val>
          <c:extLst xmlns:c16r2="http://schemas.microsoft.com/office/drawing/2015/06/chart">
            <c:ext xmlns:c16="http://schemas.microsoft.com/office/drawing/2014/chart" uri="{C3380CC4-5D6E-409C-BE32-E72D297353CC}">
              <c16:uniqueId val="{00000008-3052-4347-AD93-89315470E5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7</c:v>
                </c:pt>
                <c:pt idx="6">
                  <c:v>6</c:v>
                </c:pt>
                <c:pt idx="9">
                  <c:v>5</c:v>
                </c:pt>
                <c:pt idx="12">
                  <c:v>5</c:v>
                </c:pt>
              </c:numCache>
            </c:numRef>
          </c:val>
          <c:extLst xmlns:c16r2="http://schemas.microsoft.com/office/drawing/2015/06/chart">
            <c:ext xmlns:c16="http://schemas.microsoft.com/office/drawing/2014/chart" uri="{C3380CC4-5D6E-409C-BE32-E72D297353CC}">
              <c16:uniqueId val="{00000009-3052-4347-AD93-89315470E5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20475</c:v>
                </c:pt>
                <c:pt idx="3">
                  <c:v>21573</c:v>
                </c:pt>
                <c:pt idx="6">
                  <c:v>21486</c:v>
                </c:pt>
                <c:pt idx="9">
                  <c:v>21750</c:v>
                </c:pt>
                <c:pt idx="12">
                  <c:v>20867</c:v>
                </c:pt>
              </c:numCache>
            </c:numRef>
          </c:val>
          <c:extLst xmlns:c16r2="http://schemas.microsoft.com/office/drawing/2015/06/chart">
            <c:ext xmlns:c16="http://schemas.microsoft.com/office/drawing/2014/chart" uri="{C3380CC4-5D6E-409C-BE32-E72D297353CC}">
              <c16:uniqueId val="{0000000A-3052-4347-AD93-89315470E557}"/>
            </c:ext>
          </c:extLst>
        </c:ser>
        <c:dLbls>
          <c:showLegendKey val="0"/>
          <c:showVal val="0"/>
          <c:showCatName val="0"/>
          <c:showSerName val="0"/>
          <c:showPercent val="0"/>
          <c:showBubbleSize val="0"/>
        </c:dLbls>
        <c:gapWidth val="100"/>
        <c:overlap val="100"/>
        <c:axId val="495482208"/>
        <c:axId val="495481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052-4347-AD93-89315470E557}"/>
            </c:ext>
          </c:extLst>
        </c:ser>
        <c:dLbls>
          <c:showLegendKey val="0"/>
          <c:showVal val="0"/>
          <c:showCatName val="0"/>
          <c:showSerName val="0"/>
          <c:showPercent val="0"/>
          <c:showBubbleSize val="0"/>
        </c:dLbls>
        <c:marker val="1"/>
        <c:smooth val="0"/>
        <c:axId val="495482208"/>
        <c:axId val="495481032"/>
      </c:lineChart>
      <c:catAx>
        <c:axId val="49548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481032"/>
        <c:crosses val="autoZero"/>
        <c:auto val="1"/>
        <c:lblAlgn val="ctr"/>
        <c:lblOffset val="100"/>
        <c:tickLblSkip val="1"/>
        <c:tickMarkSkip val="1"/>
        <c:noMultiLvlLbl val="0"/>
      </c:catAx>
      <c:valAx>
        <c:axId val="495481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48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4779</c:v>
                </c:pt>
                <c:pt idx="1">
                  <c:v>6122</c:v>
                </c:pt>
                <c:pt idx="2">
                  <c:v>6415</c:v>
                </c:pt>
              </c:numCache>
            </c:numRef>
          </c:val>
          <c:extLst xmlns:c16r2="http://schemas.microsoft.com/office/drawing/2015/06/chart">
            <c:ext xmlns:c16="http://schemas.microsoft.com/office/drawing/2014/chart" uri="{C3380CC4-5D6E-409C-BE32-E72D297353CC}">
              <c16:uniqueId val="{00000000-B1E2-4F53-AEE6-10E52E7FEE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372</c:v>
                </c:pt>
                <c:pt idx="1">
                  <c:v>670</c:v>
                </c:pt>
                <c:pt idx="2">
                  <c:v>670</c:v>
                </c:pt>
              </c:numCache>
            </c:numRef>
          </c:val>
          <c:extLst xmlns:c16r2="http://schemas.microsoft.com/office/drawing/2015/06/chart">
            <c:ext xmlns:c16="http://schemas.microsoft.com/office/drawing/2014/chart" uri="{C3380CC4-5D6E-409C-BE32-E72D297353CC}">
              <c16:uniqueId val="{00000001-B1E2-4F53-AEE6-10E52E7FEE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8349</c:v>
                </c:pt>
                <c:pt idx="1">
                  <c:v>8502</c:v>
                </c:pt>
                <c:pt idx="2">
                  <c:v>9148</c:v>
                </c:pt>
              </c:numCache>
            </c:numRef>
          </c:val>
          <c:extLst xmlns:c16r2="http://schemas.microsoft.com/office/drawing/2015/06/chart">
            <c:ext xmlns:c16="http://schemas.microsoft.com/office/drawing/2014/chart" uri="{C3380CC4-5D6E-409C-BE32-E72D297353CC}">
              <c16:uniqueId val="{00000002-B1E2-4F53-AEE6-10E52E7FEE7B}"/>
            </c:ext>
          </c:extLst>
        </c:ser>
        <c:dLbls>
          <c:showLegendKey val="0"/>
          <c:showVal val="0"/>
          <c:showCatName val="0"/>
          <c:showSerName val="0"/>
          <c:showPercent val="0"/>
          <c:showBubbleSize val="0"/>
        </c:dLbls>
        <c:gapWidth val="120"/>
        <c:overlap val="100"/>
        <c:axId val="495481816"/>
        <c:axId val="495479072"/>
      </c:barChart>
      <c:catAx>
        <c:axId val="49548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479072"/>
        <c:crosses val="autoZero"/>
        <c:auto val="1"/>
        <c:lblAlgn val="ctr"/>
        <c:lblOffset val="100"/>
        <c:tickLblSkip val="1"/>
        <c:tickMarkSkip val="1"/>
        <c:noMultiLvlLbl val="0"/>
      </c:catAx>
      <c:valAx>
        <c:axId val="495479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48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実質公債費率は、事業を精査し必要以上の起債を行わないように努めているものの、令和４年度は元利償還金が</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百万円増加している。今後も必要性の高い事業を精査し、地方債の発行管理を行うことにより、現在の水準を維持するよう努める。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近年は、将来負担額に対し充当可能財源等が上回る状態が継続している。しかしながら中長期的には、地方交付税等の依存財源の上昇が見込まれず、社会保障経費や老朽化施設の維持・更新にかかる経費の増加により、基金総額は減少する見込みである。したがって、実施する事業については必要性を十分に検証し、限られた財源の中で配分と経費支出の効率化を徹底することで、今後も現在の水準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福岡県行橋市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財政調整基金に新規積立額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百万円を積立てたこと、公共施設等整備保全基金に新規積立額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依存財源の上昇が見込まれず、社会保障経費や老朽化施設の維持・更新に係る経費の増加により、中長期的には基金増額は減少する見込みである。今後も実施する事業については必要性を十分に検証しながら、適切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・公共施設等整備保全基金：道路、公園、広場、河川その他政令で定める公共施設、学校教育及び社会教育のための施設その他の公共又は公益を目的として市が設置する施設の整備及び保全。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・職員の退職手当基金：退職手当に要する経費を確保する。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・ふるさと納税基金：ふるさと納税制度を活用して行橋市を応援するために寄せられた寄附金をそれぞれの寄付者の思いを実現するための事業に充てる。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・公共施設等整備保全基金：運用利子等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百万円、新規積立額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・職員の退職手当基金：運用利子等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百万円、新規積立額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・ふるさと納税基金：運用利子等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百万円、新規積立額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百万円を積立てたが、ふるさと応援事業をはじめとする市の各種事業に充てるため、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・公共施設等整備保全基金：令和５年度は取崩し額はなく、新規積立額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百万円、運用利子等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百万円を積立てすることにより、増額となる見込みである。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・ふるさと納税基金：令和５年度に寄附金の増加により、新規積立額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百万円を積立てるが、市の各種事業に充当するため、取崩し額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百万円を取崩すことにより減少となる見込みである。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大口定期運用利子等を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百万円、決算剰余金を含む新規積立額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百万円を積立てた一方、取崩し額が無かったことにより、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令和５年度に新規積立てにより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百万円に増加し、令和６年度には一般会計への繰入により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百万円取崩しされる見込みであり、今後も適切な基金管理に努める。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大口定期運用利子等を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将来、地方債償還のピークを迎えたら取崩す可能性があるが、当面を大口定期運用利子等のみを積立て、取崩しは行わない見込みである。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71,853
70.06
32,492,234
31,528,146
851,635
14,962,729
20,867,384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財政力指数は、類似団体の平均より</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ポイント下回り、県下の平均を</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ポイント上回る結果となっている。基準財政需要額の増等により、前年度比で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ポイント減少したが、当該指数は近年やや横ばいに推移しており、類似団体内順位は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自治体中、前年度の</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位から</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位と上昇している。今後も企業誘致の積極的な推進や</a:t>
          </a:r>
          <a:r>
            <a:rPr kumimoji="1" lang="en-US" altLang="ja-JP" sz="1300">
              <a:latin typeface="ＭＳ Ｐゴシック" panose="020B0600070205080204" pitchFamily="50" charset="-128"/>
              <a:ea typeface="ＭＳ Ｐゴシック" panose="020B0600070205080204" pitchFamily="50" charset="-128"/>
            </a:rPr>
            <a:t>SNS</a:t>
          </a:r>
          <a:r>
            <a:rPr kumimoji="1" lang="ja-JP" altLang="en-US" sz="1300">
              <a:latin typeface="ＭＳ Ｐゴシック" panose="020B0600070205080204" pitchFamily="50" charset="-128"/>
              <a:ea typeface="ＭＳ Ｐゴシック" panose="020B0600070205080204" pitchFamily="50" charset="-128"/>
            </a:rPr>
            <a:t>等を駆使した市の広報活動による活性化とともに、市税の課税対象の的確な把握と徴収体制の強化から、市税収入の確保及び徴収率の向上に努める。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5" name="直線コネクタ 74"/>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経常収支比率は、前年度比で</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ポイント増加しており、類似団体の平均を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ポイント上回り、県下の平均を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前年度からの主な増加要因としては、人件費の増等によるものである。今後も事業についての徹底的な見直しや優先順位を精査し、優先度の低い事業について計画的な縮小・廃止を進め、経常経費の削減を図るとともに自主財源の確保に一層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138430</xdr:rowOff>
    </xdr:to>
    <xdr:cxnSp macro="">
      <xdr:nvCxnSpPr>
        <xdr:cNvPr id="128" name="直線コネクタ 127"/>
        <xdr:cNvCxnSpPr/>
      </xdr:nvCxnSpPr>
      <xdr:spPr>
        <a:xfrm>
          <a:off x="4114800" y="1072261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64</xdr:row>
      <xdr:rowOff>57468</xdr:rowOff>
    </xdr:to>
    <xdr:cxnSp macro="">
      <xdr:nvCxnSpPr>
        <xdr:cNvPr id="131" name="直線コネクタ 130"/>
        <xdr:cNvCxnSpPr/>
      </xdr:nvCxnSpPr>
      <xdr:spPr>
        <a:xfrm flipV="1">
          <a:off x="3225800" y="10722610"/>
          <a:ext cx="889000" cy="3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108268</xdr:rowOff>
    </xdr:from>
    <xdr:to>
      <xdr:col>15</xdr:col>
      <xdr:colOff>82550</xdr:colOff>
      <xdr:row>64</xdr:row>
      <xdr:rowOff>57468</xdr:rowOff>
    </xdr:to>
    <xdr:cxnSp macro="">
      <xdr:nvCxnSpPr>
        <xdr:cNvPr id="134" name="直線コネクタ 133"/>
        <xdr:cNvCxnSpPr/>
      </xdr:nvCxnSpPr>
      <xdr:spPr>
        <a:xfrm>
          <a:off x="2336800" y="1090961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122872</xdr:rowOff>
    </xdr:from>
    <xdr:to>
      <xdr:col>11</xdr:col>
      <xdr:colOff>31750</xdr:colOff>
      <xdr:row>63</xdr:row>
      <xdr:rowOff>108268</xdr:rowOff>
    </xdr:to>
    <xdr:cxnSp macro="">
      <xdr:nvCxnSpPr>
        <xdr:cNvPr id="137" name="直線コネクタ 136"/>
        <xdr:cNvCxnSpPr/>
      </xdr:nvCxnSpPr>
      <xdr:spPr>
        <a:xfrm>
          <a:off x="1447800" y="10752772"/>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7" name="楕円 146"/>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48"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50" name="テキスト ボックス 149"/>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6668</xdr:rowOff>
    </xdr:from>
    <xdr:to>
      <xdr:col>15</xdr:col>
      <xdr:colOff>133350</xdr:colOff>
      <xdr:row>64</xdr:row>
      <xdr:rowOff>108268</xdr:rowOff>
    </xdr:to>
    <xdr:sp macro="" textlink="">
      <xdr:nvSpPr>
        <xdr:cNvPr id="151" name="楕円 150"/>
        <xdr:cNvSpPr/>
      </xdr:nvSpPr>
      <xdr:spPr>
        <a:xfrm>
          <a:off x="3175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93045</xdr:rowOff>
    </xdr:from>
    <xdr:ext cx="762000" cy="259045"/>
    <xdr:sp macro="" textlink="">
      <xdr:nvSpPr>
        <xdr:cNvPr id="152" name="テキスト ボックス 151"/>
        <xdr:cNvSpPr txBox="1"/>
      </xdr:nvSpPr>
      <xdr:spPr>
        <a:xfrm>
          <a:off x="2844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57468</xdr:rowOff>
    </xdr:from>
    <xdr:to>
      <xdr:col>11</xdr:col>
      <xdr:colOff>82550</xdr:colOff>
      <xdr:row>63</xdr:row>
      <xdr:rowOff>159068</xdr:rowOff>
    </xdr:to>
    <xdr:sp macro="" textlink="">
      <xdr:nvSpPr>
        <xdr:cNvPr id="153" name="楕円 152"/>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169245</xdr:rowOff>
    </xdr:from>
    <xdr:ext cx="762000" cy="259045"/>
    <xdr:sp macro="" textlink="">
      <xdr:nvSpPr>
        <xdr:cNvPr id="154" name="テキスト ボックス 153"/>
        <xdr:cNvSpPr txBox="1"/>
      </xdr:nvSpPr>
      <xdr:spPr>
        <a:xfrm>
          <a:off x="1955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72072</xdr:rowOff>
    </xdr:from>
    <xdr:to>
      <xdr:col>7</xdr:col>
      <xdr:colOff>31750</xdr:colOff>
      <xdr:row>63</xdr:row>
      <xdr:rowOff>2222</xdr:rowOff>
    </xdr:to>
    <xdr:sp macro="" textlink="">
      <xdr:nvSpPr>
        <xdr:cNvPr id="155" name="楕円 154"/>
        <xdr:cNvSpPr/>
      </xdr:nvSpPr>
      <xdr:spPr>
        <a:xfrm>
          <a:off x="1397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12399</xdr:rowOff>
    </xdr:from>
    <xdr:ext cx="762000" cy="259045"/>
    <xdr:sp macro="" textlink="">
      <xdr:nvSpPr>
        <xdr:cNvPr id="156" name="テキスト ボックス 155"/>
        <xdr:cNvSpPr txBox="1"/>
      </xdr:nvSpPr>
      <xdr:spPr>
        <a:xfrm>
          <a:off x="1066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については、前年度より減少しており、県下平均及び類似団体平均よりも数値は低く、適正度は良好な状態となっている。今後も、職員の適正化等による人件費の管理及び予算の枠配分方式等による物件費の抑制を引き続き行い、健全な数値の維持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89027</xdr:rowOff>
    </xdr:from>
    <xdr:to>
      <xdr:col>23</xdr:col>
      <xdr:colOff>133350</xdr:colOff>
      <xdr:row>81</xdr:row>
      <xdr:rowOff>103891</xdr:rowOff>
    </xdr:to>
    <xdr:cxnSp macro="">
      <xdr:nvCxnSpPr>
        <xdr:cNvPr id="191" name="直線コネクタ 190"/>
        <xdr:cNvCxnSpPr/>
      </xdr:nvCxnSpPr>
      <xdr:spPr>
        <a:xfrm flipV="1">
          <a:off x="4114800" y="13976477"/>
          <a:ext cx="83820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11168</xdr:rowOff>
    </xdr:from>
    <xdr:to>
      <xdr:col>19</xdr:col>
      <xdr:colOff>133350</xdr:colOff>
      <xdr:row>81</xdr:row>
      <xdr:rowOff>103891</xdr:rowOff>
    </xdr:to>
    <xdr:cxnSp macro="">
      <xdr:nvCxnSpPr>
        <xdr:cNvPr id="194" name="直線コネクタ 193"/>
        <xdr:cNvCxnSpPr/>
      </xdr:nvCxnSpPr>
      <xdr:spPr>
        <a:xfrm>
          <a:off x="3225800" y="13898618"/>
          <a:ext cx="889000" cy="9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132879</xdr:rowOff>
    </xdr:from>
    <xdr:to>
      <xdr:col>15</xdr:col>
      <xdr:colOff>82550</xdr:colOff>
      <xdr:row>81</xdr:row>
      <xdr:rowOff>11168</xdr:rowOff>
    </xdr:to>
    <xdr:cxnSp macro="">
      <xdr:nvCxnSpPr>
        <xdr:cNvPr id="197" name="直線コネクタ 196"/>
        <xdr:cNvCxnSpPr/>
      </xdr:nvCxnSpPr>
      <xdr:spPr>
        <a:xfrm>
          <a:off x="2336800" y="13848879"/>
          <a:ext cx="889000" cy="4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132879</xdr:rowOff>
    </xdr:from>
    <xdr:to>
      <xdr:col>11</xdr:col>
      <xdr:colOff>31750</xdr:colOff>
      <xdr:row>81</xdr:row>
      <xdr:rowOff>122955</xdr:rowOff>
    </xdr:to>
    <xdr:cxnSp macro="">
      <xdr:nvCxnSpPr>
        <xdr:cNvPr id="200" name="直線コネクタ 199"/>
        <xdr:cNvCxnSpPr/>
      </xdr:nvCxnSpPr>
      <xdr:spPr>
        <a:xfrm flipV="1">
          <a:off x="1447800" y="13848879"/>
          <a:ext cx="889000" cy="16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38227</xdr:rowOff>
    </xdr:from>
    <xdr:to>
      <xdr:col>23</xdr:col>
      <xdr:colOff>184150</xdr:colOff>
      <xdr:row>81</xdr:row>
      <xdr:rowOff>139827</xdr:rowOff>
    </xdr:to>
    <xdr:sp macro="" textlink="">
      <xdr:nvSpPr>
        <xdr:cNvPr id="210" name="楕円 209"/>
        <xdr:cNvSpPr/>
      </xdr:nvSpPr>
      <xdr:spPr>
        <a:xfrm>
          <a:off x="4902200" y="1392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54754</xdr:rowOff>
    </xdr:from>
    <xdr:ext cx="762000" cy="259045"/>
    <xdr:sp macro="" textlink="">
      <xdr:nvSpPr>
        <xdr:cNvPr id="211" name="人件費・物件費等の状況該当値テキスト"/>
        <xdr:cNvSpPr txBox="1"/>
      </xdr:nvSpPr>
      <xdr:spPr>
        <a:xfrm>
          <a:off x="5041900" y="1377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53091</xdr:rowOff>
    </xdr:from>
    <xdr:to>
      <xdr:col>19</xdr:col>
      <xdr:colOff>184150</xdr:colOff>
      <xdr:row>81</xdr:row>
      <xdr:rowOff>154691</xdr:rowOff>
    </xdr:to>
    <xdr:sp macro="" textlink="">
      <xdr:nvSpPr>
        <xdr:cNvPr id="212" name="楕円 211"/>
        <xdr:cNvSpPr/>
      </xdr:nvSpPr>
      <xdr:spPr>
        <a:xfrm>
          <a:off x="4064000" y="139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164868</xdr:rowOff>
    </xdr:from>
    <xdr:ext cx="736600" cy="259045"/>
    <xdr:sp macro="" textlink="">
      <xdr:nvSpPr>
        <xdr:cNvPr id="213" name="テキスト ボックス 212"/>
        <xdr:cNvSpPr txBox="1"/>
      </xdr:nvSpPr>
      <xdr:spPr>
        <a:xfrm>
          <a:off x="3733800" y="13709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131818</xdr:rowOff>
    </xdr:from>
    <xdr:to>
      <xdr:col>15</xdr:col>
      <xdr:colOff>133350</xdr:colOff>
      <xdr:row>81</xdr:row>
      <xdr:rowOff>61968</xdr:rowOff>
    </xdr:to>
    <xdr:sp macro="" textlink="">
      <xdr:nvSpPr>
        <xdr:cNvPr id="214" name="楕円 213"/>
        <xdr:cNvSpPr/>
      </xdr:nvSpPr>
      <xdr:spPr>
        <a:xfrm>
          <a:off x="3175000" y="138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72145</xdr:rowOff>
    </xdr:from>
    <xdr:ext cx="762000" cy="259045"/>
    <xdr:sp macro="" textlink="">
      <xdr:nvSpPr>
        <xdr:cNvPr id="215" name="テキスト ボックス 214"/>
        <xdr:cNvSpPr txBox="1"/>
      </xdr:nvSpPr>
      <xdr:spPr>
        <a:xfrm>
          <a:off x="2844800" y="1361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82079</xdr:rowOff>
    </xdr:from>
    <xdr:to>
      <xdr:col>11</xdr:col>
      <xdr:colOff>82550</xdr:colOff>
      <xdr:row>81</xdr:row>
      <xdr:rowOff>12229</xdr:rowOff>
    </xdr:to>
    <xdr:sp macro="" textlink="">
      <xdr:nvSpPr>
        <xdr:cNvPr id="216" name="楕円 215"/>
        <xdr:cNvSpPr/>
      </xdr:nvSpPr>
      <xdr:spPr>
        <a:xfrm>
          <a:off x="2286000" y="137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22406</xdr:rowOff>
    </xdr:from>
    <xdr:ext cx="762000" cy="259045"/>
    <xdr:sp macro="" textlink="">
      <xdr:nvSpPr>
        <xdr:cNvPr id="217" name="テキスト ボックス 216"/>
        <xdr:cNvSpPr txBox="1"/>
      </xdr:nvSpPr>
      <xdr:spPr>
        <a:xfrm>
          <a:off x="1955800" y="1356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72155</xdr:rowOff>
    </xdr:from>
    <xdr:to>
      <xdr:col>7</xdr:col>
      <xdr:colOff>31750</xdr:colOff>
      <xdr:row>82</xdr:row>
      <xdr:rowOff>2305</xdr:rowOff>
    </xdr:to>
    <xdr:sp macro="" textlink="">
      <xdr:nvSpPr>
        <xdr:cNvPr id="218" name="楕円 217"/>
        <xdr:cNvSpPr/>
      </xdr:nvSpPr>
      <xdr:spPr>
        <a:xfrm>
          <a:off x="1397000" y="139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158532</xdr:rowOff>
    </xdr:from>
    <xdr:ext cx="762000" cy="259045"/>
    <xdr:sp macro="" textlink="">
      <xdr:nvSpPr>
        <xdr:cNvPr id="219" name="テキスト ボックス 218"/>
        <xdr:cNvSpPr txBox="1"/>
      </xdr:nvSpPr>
      <xdr:spPr>
        <a:xfrm>
          <a:off x="1066800" y="1404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ポイント増加し、類似団体及び全国平均より高い水準となっている。今後は国及び他の地方公共団体の事情を考慮しながら、給与等の適正化に努める。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18143</xdr:rowOff>
    </xdr:to>
    <xdr:cxnSp macro="">
      <xdr:nvCxnSpPr>
        <xdr:cNvPr id="255" name="直線コネクタ 254"/>
        <xdr:cNvCxnSpPr/>
      </xdr:nvCxnSpPr>
      <xdr:spPr>
        <a:xfrm>
          <a:off x="16179800" y="1525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35379</xdr:rowOff>
    </xdr:to>
    <xdr:cxnSp macro="">
      <xdr:nvCxnSpPr>
        <xdr:cNvPr id="258" name="直線コネクタ 257"/>
        <xdr:cNvCxnSpPr/>
      </xdr:nvCxnSpPr>
      <xdr:spPr>
        <a:xfrm flipV="1">
          <a:off x="15290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121557</xdr:rowOff>
    </xdr:to>
    <xdr:cxnSp macro="">
      <xdr:nvCxnSpPr>
        <xdr:cNvPr id="261" name="直線コネクタ 260"/>
        <xdr:cNvCxnSpPr/>
      </xdr:nvCxnSpPr>
      <xdr:spPr>
        <a:xfrm flipV="1">
          <a:off x="14401800" y="152944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121557</xdr:rowOff>
    </xdr:from>
    <xdr:to>
      <xdr:col>68</xdr:col>
      <xdr:colOff>152400</xdr:colOff>
      <xdr:row>89</xdr:row>
      <xdr:rowOff>138793</xdr:rowOff>
    </xdr:to>
    <xdr:cxnSp macro="">
      <xdr:nvCxnSpPr>
        <xdr:cNvPr id="264" name="直線コネクタ 263"/>
        <xdr:cNvCxnSpPr/>
      </xdr:nvCxnSpPr>
      <xdr:spPr>
        <a:xfrm flipV="1">
          <a:off x="13512800" y="1538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4" name="楕円 273"/>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110870</xdr:rowOff>
    </xdr:from>
    <xdr:ext cx="762000" cy="259045"/>
    <xdr:sp macro="" textlink="">
      <xdr:nvSpPr>
        <xdr:cNvPr id="275" name="給与水準   （国との比較）該当値テキスト"/>
        <xdr:cNvSpPr txBox="1"/>
      </xdr:nvSpPr>
      <xdr:spPr>
        <a:xfrm>
          <a:off x="17106900" y="151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76" name="楕円 275"/>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77" name="テキスト ボックス 276"/>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78" name="楕円 277"/>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79" name="テキスト ボックス 278"/>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0" name="楕円 279"/>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1" name="テキスト ボックス 280"/>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87993</xdr:rowOff>
    </xdr:from>
    <xdr:to>
      <xdr:col>64</xdr:col>
      <xdr:colOff>152400</xdr:colOff>
      <xdr:row>90</xdr:row>
      <xdr:rowOff>18143</xdr:rowOff>
    </xdr:to>
    <xdr:sp macro="" textlink="">
      <xdr:nvSpPr>
        <xdr:cNvPr id="282" name="楕円 281"/>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2920</xdr:rowOff>
    </xdr:from>
    <xdr:ext cx="762000" cy="259045"/>
    <xdr:sp macro="" textlink="">
      <xdr:nvSpPr>
        <xdr:cNvPr id="283" name="テキスト ボックス 28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人当たり職員数については、類似団体及び県下平均に対して低い水準となっている。今後も住民サービスを低下させることなく。職員数の適正管理に努める。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142029</xdr:rowOff>
    </xdr:to>
    <xdr:cxnSp macro="">
      <xdr:nvCxnSpPr>
        <xdr:cNvPr id="318" name="直線コネクタ 317"/>
        <xdr:cNvCxnSpPr/>
      </xdr:nvCxnSpPr>
      <xdr:spPr>
        <a:xfrm>
          <a:off x="16179800" y="10410931"/>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117898</xdr:rowOff>
    </xdr:from>
    <xdr:to>
      <xdr:col>77</xdr:col>
      <xdr:colOff>44450</xdr:colOff>
      <xdr:row>60</xdr:row>
      <xdr:rowOff>123931</xdr:rowOff>
    </xdr:to>
    <xdr:cxnSp macro="">
      <xdr:nvCxnSpPr>
        <xdr:cNvPr id="321" name="直線コネクタ 320"/>
        <xdr:cNvCxnSpPr/>
      </xdr:nvCxnSpPr>
      <xdr:spPr>
        <a:xfrm>
          <a:off x="15290800" y="1040489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99801</xdr:rowOff>
    </xdr:from>
    <xdr:to>
      <xdr:col>72</xdr:col>
      <xdr:colOff>203200</xdr:colOff>
      <xdr:row>60</xdr:row>
      <xdr:rowOff>117898</xdr:rowOff>
    </xdr:to>
    <xdr:cxnSp macro="">
      <xdr:nvCxnSpPr>
        <xdr:cNvPr id="324" name="直線コネクタ 323"/>
        <xdr:cNvCxnSpPr/>
      </xdr:nvCxnSpPr>
      <xdr:spPr>
        <a:xfrm>
          <a:off x="14401800" y="1038680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99801</xdr:rowOff>
    </xdr:to>
    <xdr:cxnSp macro="">
      <xdr:nvCxnSpPr>
        <xdr:cNvPr id="327" name="直線コネクタ 326"/>
        <xdr:cNvCxnSpPr/>
      </xdr:nvCxnSpPr>
      <xdr:spPr>
        <a:xfrm>
          <a:off x="13512800" y="1038479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91229</xdr:rowOff>
    </xdr:from>
    <xdr:to>
      <xdr:col>81</xdr:col>
      <xdr:colOff>95250</xdr:colOff>
      <xdr:row>61</xdr:row>
      <xdr:rowOff>21379</xdr:rowOff>
    </xdr:to>
    <xdr:sp macro="" textlink="">
      <xdr:nvSpPr>
        <xdr:cNvPr id="337" name="楕円 336"/>
        <xdr:cNvSpPr/>
      </xdr:nvSpPr>
      <xdr:spPr>
        <a:xfrm>
          <a:off x="16967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107756</xdr:rowOff>
    </xdr:from>
    <xdr:ext cx="762000" cy="259045"/>
    <xdr:sp macro="" textlink="">
      <xdr:nvSpPr>
        <xdr:cNvPr id="338" name="定員管理の状況該当値テキスト"/>
        <xdr:cNvSpPr txBox="1"/>
      </xdr:nvSpPr>
      <xdr:spPr>
        <a:xfrm>
          <a:off x="17106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39" name="楕円 338"/>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0" name="テキスト ボックス 339"/>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67098</xdr:rowOff>
    </xdr:from>
    <xdr:to>
      <xdr:col>73</xdr:col>
      <xdr:colOff>44450</xdr:colOff>
      <xdr:row>60</xdr:row>
      <xdr:rowOff>168698</xdr:rowOff>
    </xdr:to>
    <xdr:sp macro="" textlink="">
      <xdr:nvSpPr>
        <xdr:cNvPr id="341" name="楕円 340"/>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7425</xdr:rowOff>
    </xdr:from>
    <xdr:ext cx="762000" cy="259045"/>
    <xdr:sp macro="" textlink="">
      <xdr:nvSpPr>
        <xdr:cNvPr id="342" name="テキスト ボックス 341"/>
        <xdr:cNvSpPr txBox="1"/>
      </xdr:nvSpPr>
      <xdr:spPr>
        <a:xfrm>
          <a:off x="14909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3" name="楕円 342"/>
        <xdr:cNvSpPr/>
      </xdr:nvSpPr>
      <xdr:spPr>
        <a:xfrm>
          <a:off x="14351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4" name="テキスト ボックス 343"/>
        <xdr:cNvSpPr txBox="1"/>
      </xdr:nvSpPr>
      <xdr:spPr>
        <a:xfrm>
          <a:off x="14020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5" name="楕円 344"/>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6" name="テキスト ボックス 345"/>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ポイント増加しており、類似団体の平均を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ポイント上回っているが、県下平均を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今後も、緊急度・住民ニーズを的確に把握し、必要性の高い事業の実施に努めながら地方債の管理を行うことで、起債に大きく頼ることのない財政運営を行い、現在の水準の更なる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59436</xdr:rowOff>
    </xdr:to>
    <xdr:cxnSp macro="">
      <xdr:nvCxnSpPr>
        <xdr:cNvPr id="378" name="直線コネクタ 377"/>
        <xdr:cNvCxnSpPr/>
      </xdr:nvCxnSpPr>
      <xdr:spPr>
        <a:xfrm>
          <a:off x="16179800" y="68691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40</xdr:row>
      <xdr:rowOff>11176</xdr:rowOff>
    </xdr:to>
    <xdr:cxnSp macro="">
      <xdr:nvCxnSpPr>
        <xdr:cNvPr id="381" name="直線コネクタ 380"/>
        <xdr:cNvCxnSpPr/>
      </xdr:nvCxnSpPr>
      <xdr:spPr>
        <a:xfrm>
          <a:off x="15290800" y="68305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144018</xdr:rowOff>
    </xdr:to>
    <xdr:cxnSp macro="">
      <xdr:nvCxnSpPr>
        <xdr:cNvPr id="384" name="直線コネクタ 383"/>
        <xdr:cNvCxnSpPr/>
      </xdr:nvCxnSpPr>
      <xdr:spPr>
        <a:xfrm>
          <a:off x="14401800" y="67919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105410</xdr:rowOff>
    </xdr:to>
    <xdr:cxnSp macro="">
      <xdr:nvCxnSpPr>
        <xdr:cNvPr id="387" name="直線コネクタ 386"/>
        <xdr:cNvCxnSpPr/>
      </xdr:nvCxnSpPr>
      <xdr:spPr>
        <a:xfrm>
          <a:off x="13512800" y="67823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7" name="楕円 396"/>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398" name="公債費負担の状況該当値テキスト"/>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399" name="楕円 398"/>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0" name="テキスト ボックス 399"/>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1" name="楕円 400"/>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2" name="テキスト ボックス 401"/>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3" name="楕円 402"/>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4" name="テキスト ボックス 403"/>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05" name="楕円 404"/>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06" name="テキスト ボックス 405"/>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充当可能財源額が将来負担額を上回っているため、ここ数年は指標の無い極めて低い水準となっ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71,853
70.06
32,492,234
31,528,146
851,635
14,962,729
20,867,384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ポイント増加しており、類似団体の平均との比較では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ポイント高い水準となっている。職員数については類似団体内でも低い水準にあるため、給与制度についての是正を行い、人件費の削減に努める。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56134</xdr:rowOff>
    </xdr:to>
    <xdr:cxnSp macro="">
      <xdr:nvCxnSpPr>
        <xdr:cNvPr id="64" name="直線コネクタ 63"/>
        <xdr:cNvCxnSpPr/>
      </xdr:nvCxnSpPr>
      <xdr:spPr>
        <a:xfrm>
          <a:off x="3987800" y="63723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156718</xdr:rowOff>
    </xdr:to>
    <xdr:cxnSp macro="">
      <xdr:nvCxnSpPr>
        <xdr:cNvPr id="67" name="直線コネクタ 66"/>
        <xdr:cNvCxnSpPr/>
      </xdr:nvCxnSpPr>
      <xdr:spPr>
        <a:xfrm flipV="1">
          <a:off x="3098800" y="63723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156718</xdr:rowOff>
    </xdr:to>
    <xdr:cxnSp macro="">
      <xdr:nvCxnSpPr>
        <xdr:cNvPr id="70" name="直線コネクタ 69"/>
        <xdr:cNvCxnSpPr/>
      </xdr:nvCxnSpPr>
      <xdr:spPr>
        <a:xfrm>
          <a:off x="2209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106426</xdr:rowOff>
    </xdr:to>
    <xdr:cxnSp macro="">
      <xdr:nvCxnSpPr>
        <xdr:cNvPr id="73" name="直線コネクタ 72"/>
        <xdr:cNvCxnSpPr/>
      </xdr:nvCxnSpPr>
      <xdr:spPr>
        <a:xfrm>
          <a:off x="1320800" y="6418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物件費に係る経常収支比率については、前年度比と変わらず、類似団体の平均との比較では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ポイント低い水準となっている。今後も予算の枠配分方式を実施しながら、物件費の抑制に努める。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111760</xdr:rowOff>
    </xdr:to>
    <xdr:cxnSp macro="">
      <xdr:nvCxnSpPr>
        <xdr:cNvPr id="125" name="直線コネクタ 124"/>
        <xdr:cNvCxnSpPr/>
      </xdr:nvCxnSpPr>
      <xdr:spPr>
        <a:xfrm>
          <a:off x="15671800" y="2854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111760</xdr:rowOff>
    </xdr:to>
    <xdr:cxnSp macro="">
      <xdr:nvCxnSpPr>
        <xdr:cNvPr id="128" name="直線コネクタ 127"/>
        <xdr:cNvCxnSpPr/>
      </xdr:nvCxnSpPr>
      <xdr:spPr>
        <a:xfrm>
          <a:off x="14782800" y="279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50800</xdr:rowOff>
    </xdr:to>
    <xdr:cxnSp macro="">
      <xdr:nvCxnSpPr>
        <xdr:cNvPr id="131" name="直線コネクタ 130"/>
        <xdr:cNvCxnSpPr/>
      </xdr:nvCxnSpPr>
      <xdr:spPr>
        <a:xfrm>
          <a:off x="13893800" y="276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20320</xdr:rowOff>
    </xdr:to>
    <xdr:cxnSp macro="">
      <xdr:nvCxnSpPr>
        <xdr:cNvPr id="134" name="直線コネクタ 133"/>
        <xdr:cNvCxnSpPr/>
      </xdr:nvCxnSpPr>
      <xdr:spPr>
        <a:xfrm>
          <a:off x="13004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4" name="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5"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7" name="テキスト ボックス 146"/>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8" name="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49" name="テキスト ボックス 148"/>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0" name="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1" name="テキスト ボックス 150"/>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ポイント増加し、類似団体の平均との比較では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高い水準となっている。主な要因として障害福祉サービス費や生活保護費が類似団体に比べ割合が高いことが挙げられる。今後も資格審査の適正化や基準の見直し等により、上昇の抑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169863</xdr:rowOff>
    </xdr:from>
    <xdr:to>
      <xdr:col>24</xdr:col>
      <xdr:colOff>25400</xdr:colOff>
      <xdr:row>60</xdr:row>
      <xdr:rowOff>26988</xdr:rowOff>
    </xdr:to>
    <xdr:cxnSp macro="">
      <xdr:nvCxnSpPr>
        <xdr:cNvPr id="185" name="直線コネクタ 184"/>
        <xdr:cNvCxnSpPr/>
      </xdr:nvCxnSpPr>
      <xdr:spPr>
        <a:xfrm flipV="1">
          <a:off x="4826000" y="9085263"/>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170515</xdr:rowOff>
    </xdr:from>
    <xdr:ext cx="762000" cy="259045"/>
    <xdr:sp macro="" textlink="">
      <xdr:nvSpPr>
        <xdr:cNvPr id="186" name="扶助費最小値テキスト"/>
        <xdr:cNvSpPr txBox="1"/>
      </xdr:nvSpPr>
      <xdr:spPr>
        <a:xfrm>
          <a:off x="4914900" y="1028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26988</xdr:rowOff>
    </xdr:from>
    <xdr:to>
      <xdr:col>24</xdr:col>
      <xdr:colOff>114300</xdr:colOff>
      <xdr:row>60</xdr:row>
      <xdr:rowOff>26988</xdr:rowOff>
    </xdr:to>
    <xdr:cxnSp macro="">
      <xdr:nvCxnSpPr>
        <xdr:cNvPr id="187" name="直線コネクタ 186"/>
        <xdr:cNvCxnSpPr/>
      </xdr:nvCxnSpPr>
      <xdr:spPr>
        <a:xfrm>
          <a:off x="4737100" y="1031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84790</xdr:rowOff>
    </xdr:from>
    <xdr:ext cx="762000" cy="259045"/>
    <xdr:sp macro="" textlink="">
      <xdr:nvSpPr>
        <xdr:cNvPr id="188" name="扶助費最大値テキスト"/>
        <xdr:cNvSpPr txBox="1"/>
      </xdr:nvSpPr>
      <xdr:spPr>
        <a:xfrm>
          <a:off x="4914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169863</xdr:rowOff>
    </xdr:from>
    <xdr:to>
      <xdr:col>24</xdr:col>
      <xdr:colOff>114300</xdr:colOff>
      <xdr:row>52</xdr:row>
      <xdr:rowOff>169863</xdr:rowOff>
    </xdr:to>
    <xdr:cxnSp macro="">
      <xdr:nvCxnSpPr>
        <xdr:cNvPr id="189" name="直線コネクタ 188"/>
        <xdr:cNvCxnSpPr/>
      </xdr:nvCxnSpPr>
      <xdr:spPr>
        <a:xfrm>
          <a:off x="4737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112713</xdr:rowOff>
    </xdr:from>
    <xdr:to>
      <xdr:col>24</xdr:col>
      <xdr:colOff>25400</xdr:colOff>
      <xdr:row>60</xdr:row>
      <xdr:rowOff>26988</xdr:rowOff>
    </xdr:to>
    <xdr:cxnSp macro="">
      <xdr:nvCxnSpPr>
        <xdr:cNvPr id="190" name="直線コネクタ 189"/>
        <xdr:cNvCxnSpPr/>
      </xdr:nvCxnSpPr>
      <xdr:spPr>
        <a:xfrm>
          <a:off x="3987800" y="10228263"/>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135590</xdr:rowOff>
    </xdr:from>
    <xdr:ext cx="762000" cy="259045"/>
    <xdr:sp macro="" textlink="">
      <xdr:nvSpPr>
        <xdr:cNvPr id="191" name="扶助費平均値テキスト"/>
        <xdr:cNvSpPr txBox="1"/>
      </xdr:nvSpPr>
      <xdr:spPr>
        <a:xfrm>
          <a:off x="4914900" y="9393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119063</xdr:rowOff>
    </xdr:from>
    <xdr:to>
      <xdr:col>24</xdr:col>
      <xdr:colOff>76200</xdr:colOff>
      <xdr:row>56</xdr:row>
      <xdr:rowOff>49213</xdr:rowOff>
    </xdr:to>
    <xdr:sp macro="" textlink="">
      <xdr:nvSpPr>
        <xdr:cNvPr id="192" name="フローチャート: 判断 191"/>
        <xdr:cNvSpPr/>
      </xdr:nvSpPr>
      <xdr:spPr>
        <a:xfrm>
          <a:off x="4775200" y="954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112713</xdr:rowOff>
    </xdr:from>
    <xdr:to>
      <xdr:col>19</xdr:col>
      <xdr:colOff>187325</xdr:colOff>
      <xdr:row>60</xdr:row>
      <xdr:rowOff>55563</xdr:rowOff>
    </xdr:to>
    <xdr:cxnSp macro="">
      <xdr:nvCxnSpPr>
        <xdr:cNvPr id="193" name="直線コネクタ 192"/>
        <xdr:cNvCxnSpPr/>
      </xdr:nvCxnSpPr>
      <xdr:spPr>
        <a:xfrm flipV="1">
          <a:off x="3098800" y="102282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47625</xdr:rowOff>
    </xdr:from>
    <xdr:to>
      <xdr:col>20</xdr:col>
      <xdr:colOff>38100</xdr:colOff>
      <xdr:row>55</xdr:row>
      <xdr:rowOff>149225</xdr:rowOff>
    </xdr:to>
    <xdr:sp macro="" textlink="">
      <xdr:nvSpPr>
        <xdr:cNvPr id="194" name="フローチャート: 判断 193"/>
        <xdr:cNvSpPr/>
      </xdr:nvSpPr>
      <xdr:spPr>
        <a:xfrm>
          <a:off x="3937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159402</xdr:rowOff>
    </xdr:from>
    <xdr:ext cx="736600" cy="259045"/>
    <xdr:sp macro="" textlink="">
      <xdr:nvSpPr>
        <xdr:cNvPr id="195" name="テキスト ボックス 194"/>
        <xdr:cNvSpPr txBox="1"/>
      </xdr:nvSpPr>
      <xdr:spPr>
        <a:xfrm>
          <a:off x="3606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55563</xdr:rowOff>
    </xdr:from>
    <xdr:to>
      <xdr:col>15</xdr:col>
      <xdr:colOff>98425</xdr:colOff>
      <xdr:row>60</xdr:row>
      <xdr:rowOff>169863</xdr:rowOff>
    </xdr:to>
    <xdr:cxnSp macro="">
      <xdr:nvCxnSpPr>
        <xdr:cNvPr id="196" name="直線コネクタ 195"/>
        <xdr:cNvCxnSpPr/>
      </xdr:nvCxnSpPr>
      <xdr:spPr>
        <a:xfrm flipV="1">
          <a:off x="2209800" y="103425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169863</xdr:rowOff>
    </xdr:from>
    <xdr:to>
      <xdr:col>11</xdr:col>
      <xdr:colOff>9525</xdr:colOff>
      <xdr:row>61</xdr:row>
      <xdr:rowOff>55563</xdr:rowOff>
    </xdr:to>
    <xdr:cxnSp macro="">
      <xdr:nvCxnSpPr>
        <xdr:cNvPr id="199" name="直線コネクタ 198"/>
        <xdr:cNvCxnSpPr/>
      </xdr:nvCxnSpPr>
      <xdr:spPr>
        <a:xfrm flipV="1">
          <a:off x="1320800" y="104568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61913</xdr:rowOff>
    </xdr:from>
    <xdr:to>
      <xdr:col>11</xdr:col>
      <xdr:colOff>60325</xdr:colOff>
      <xdr:row>56</xdr:row>
      <xdr:rowOff>163513</xdr:rowOff>
    </xdr:to>
    <xdr:sp macro="" textlink="">
      <xdr:nvSpPr>
        <xdr:cNvPr id="200" name="フローチャート: 判断 199"/>
        <xdr:cNvSpPr/>
      </xdr:nvSpPr>
      <xdr:spPr>
        <a:xfrm>
          <a:off x="215900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2240</xdr:rowOff>
    </xdr:from>
    <xdr:ext cx="762000" cy="259045"/>
    <xdr:sp macro="" textlink="">
      <xdr:nvSpPr>
        <xdr:cNvPr id="201" name="テキスト ボックス 200"/>
        <xdr:cNvSpPr txBox="1"/>
      </xdr:nvSpPr>
      <xdr:spPr>
        <a:xfrm>
          <a:off x="1828800" y="943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147638</xdr:rowOff>
    </xdr:from>
    <xdr:to>
      <xdr:col>24</xdr:col>
      <xdr:colOff>76200</xdr:colOff>
      <xdr:row>60</xdr:row>
      <xdr:rowOff>77788</xdr:rowOff>
    </xdr:to>
    <xdr:sp macro="" textlink="">
      <xdr:nvSpPr>
        <xdr:cNvPr id="209" name="楕円 208"/>
        <xdr:cNvSpPr/>
      </xdr:nvSpPr>
      <xdr:spPr>
        <a:xfrm>
          <a:off x="4775200" y="102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56215</xdr:rowOff>
    </xdr:from>
    <xdr:ext cx="762000" cy="259045"/>
    <xdr:sp macro="" textlink="">
      <xdr:nvSpPr>
        <xdr:cNvPr id="210" name="扶助費該当値テキスト"/>
        <xdr:cNvSpPr txBox="1"/>
      </xdr:nvSpPr>
      <xdr:spPr>
        <a:xfrm>
          <a:off x="4914900" y="1017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61913</xdr:rowOff>
    </xdr:from>
    <xdr:to>
      <xdr:col>20</xdr:col>
      <xdr:colOff>38100</xdr:colOff>
      <xdr:row>59</xdr:row>
      <xdr:rowOff>163513</xdr:rowOff>
    </xdr:to>
    <xdr:sp macro="" textlink="">
      <xdr:nvSpPr>
        <xdr:cNvPr id="211" name="楕円 210"/>
        <xdr:cNvSpPr/>
      </xdr:nvSpPr>
      <xdr:spPr>
        <a:xfrm>
          <a:off x="3937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148290</xdr:rowOff>
    </xdr:from>
    <xdr:ext cx="736600" cy="259045"/>
    <xdr:sp macro="" textlink="">
      <xdr:nvSpPr>
        <xdr:cNvPr id="212" name="テキスト ボックス 211"/>
        <xdr:cNvSpPr txBox="1"/>
      </xdr:nvSpPr>
      <xdr:spPr>
        <a:xfrm>
          <a:off x="3606800" y="1026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4763</xdr:rowOff>
    </xdr:from>
    <xdr:to>
      <xdr:col>15</xdr:col>
      <xdr:colOff>149225</xdr:colOff>
      <xdr:row>60</xdr:row>
      <xdr:rowOff>106363</xdr:rowOff>
    </xdr:to>
    <xdr:sp macro="" textlink="">
      <xdr:nvSpPr>
        <xdr:cNvPr id="213" name="楕円 212"/>
        <xdr:cNvSpPr/>
      </xdr:nvSpPr>
      <xdr:spPr>
        <a:xfrm>
          <a:off x="3048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91140</xdr:rowOff>
    </xdr:from>
    <xdr:ext cx="762000" cy="259045"/>
    <xdr:sp macro="" textlink="">
      <xdr:nvSpPr>
        <xdr:cNvPr id="214" name="テキスト ボックス 213"/>
        <xdr:cNvSpPr txBox="1"/>
      </xdr:nvSpPr>
      <xdr:spPr>
        <a:xfrm>
          <a:off x="2717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119063</xdr:rowOff>
    </xdr:from>
    <xdr:to>
      <xdr:col>11</xdr:col>
      <xdr:colOff>60325</xdr:colOff>
      <xdr:row>61</xdr:row>
      <xdr:rowOff>49213</xdr:rowOff>
    </xdr:to>
    <xdr:sp macro="" textlink="">
      <xdr:nvSpPr>
        <xdr:cNvPr id="215" name="楕円 214"/>
        <xdr:cNvSpPr/>
      </xdr:nvSpPr>
      <xdr:spPr>
        <a:xfrm>
          <a:off x="2159000" y="104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33990</xdr:rowOff>
    </xdr:from>
    <xdr:ext cx="762000" cy="259045"/>
    <xdr:sp macro="" textlink="">
      <xdr:nvSpPr>
        <xdr:cNvPr id="216" name="テキスト ボックス 215"/>
        <xdr:cNvSpPr txBox="1"/>
      </xdr:nvSpPr>
      <xdr:spPr>
        <a:xfrm>
          <a:off x="1828800" y="1049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4763</xdr:rowOff>
    </xdr:from>
    <xdr:to>
      <xdr:col>6</xdr:col>
      <xdr:colOff>171450</xdr:colOff>
      <xdr:row>61</xdr:row>
      <xdr:rowOff>106363</xdr:rowOff>
    </xdr:to>
    <xdr:sp macro="" textlink="">
      <xdr:nvSpPr>
        <xdr:cNvPr id="217" name="楕円 216"/>
        <xdr:cNvSpPr/>
      </xdr:nvSpPr>
      <xdr:spPr>
        <a:xfrm>
          <a:off x="1270000" y="104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91140</xdr:rowOff>
    </xdr:from>
    <xdr:ext cx="762000" cy="259045"/>
    <xdr:sp macro="" textlink="">
      <xdr:nvSpPr>
        <xdr:cNvPr id="218" name="テキスト ボックス 217"/>
        <xdr:cNvSpPr txBox="1"/>
      </xdr:nvSpPr>
      <xdr:spPr>
        <a:xfrm>
          <a:off x="939800" y="1054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その他性質における経常収支比率については、前年度比で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ポイント増加し、類似団体の平均との比較では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ポイント高い水準となっている。今後も適正な財政運営に努める。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8" name="直線コネクタ 247"/>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9"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50" name="直線コネクタ 249"/>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162378</xdr:rowOff>
    </xdr:from>
    <xdr:to>
      <xdr:col>82</xdr:col>
      <xdr:colOff>107950</xdr:colOff>
      <xdr:row>60</xdr:row>
      <xdr:rowOff>110672</xdr:rowOff>
    </xdr:to>
    <xdr:cxnSp macro="">
      <xdr:nvCxnSpPr>
        <xdr:cNvPr id="253" name="直線コネクタ 252"/>
        <xdr:cNvCxnSpPr/>
      </xdr:nvCxnSpPr>
      <xdr:spPr>
        <a:xfrm>
          <a:off x="15671800" y="102779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4"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5" name="フローチャート: 判断 254"/>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162378</xdr:rowOff>
    </xdr:from>
    <xdr:to>
      <xdr:col>78</xdr:col>
      <xdr:colOff>69850</xdr:colOff>
      <xdr:row>60</xdr:row>
      <xdr:rowOff>132443</xdr:rowOff>
    </xdr:to>
    <xdr:cxnSp macro="">
      <xdr:nvCxnSpPr>
        <xdr:cNvPr id="256" name="直線コネクタ 255"/>
        <xdr:cNvCxnSpPr/>
      </xdr:nvCxnSpPr>
      <xdr:spPr>
        <a:xfrm flipV="1">
          <a:off x="14782800" y="10277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7" name="フローチャート: 判断 256"/>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8" name="テキスト ボックス 257"/>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132443</xdr:rowOff>
    </xdr:from>
    <xdr:to>
      <xdr:col>73</xdr:col>
      <xdr:colOff>180975</xdr:colOff>
      <xdr:row>60</xdr:row>
      <xdr:rowOff>132443</xdr:rowOff>
    </xdr:to>
    <xdr:cxnSp macro="">
      <xdr:nvCxnSpPr>
        <xdr:cNvPr id="259" name="直線コネクタ 258"/>
        <xdr:cNvCxnSpPr/>
      </xdr:nvCxnSpPr>
      <xdr:spPr>
        <a:xfrm>
          <a:off x="13893800" y="10419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0" name="フローチャート: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1" name="テキスト ボックス 260"/>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132443</xdr:rowOff>
    </xdr:to>
    <xdr:cxnSp macro="">
      <xdr:nvCxnSpPr>
        <xdr:cNvPr id="262" name="直線コネクタ 261"/>
        <xdr:cNvCxnSpPr/>
      </xdr:nvCxnSpPr>
      <xdr:spPr>
        <a:xfrm>
          <a:off x="13004800" y="10332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3" name="フローチャート: 判断 262"/>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4" name="テキスト ボックス 263"/>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6" name="テキスト ボックス 265"/>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59872</xdr:rowOff>
    </xdr:from>
    <xdr:to>
      <xdr:col>82</xdr:col>
      <xdr:colOff>158750</xdr:colOff>
      <xdr:row>60</xdr:row>
      <xdr:rowOff>161472</xdr:rowOff>
    </xdr:to>
    <xdr:sp macro="" textlink="">
      <xdr:nvSpPr>
        <xdr:cNvPr id="272" name="楕円 271"/>
        <xdr:cNvSpPr/>
      </xdr:nvSpPr>
      <xdr:spPr>
        <a:xfrm>
          <a:off x="16459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139899</xdr:rowOff>
    </xdr:from>
    <xdr:ext cx="762000" cy="259045"/>
    <xdr:sp macro="" textlink="">
      <xdr:nvSpPr>
        <xdr:cNvPr id="273" name="その他該当値テキスト"/>
        <xdr:cNvSpPr txBox="1"/>
      </xdr:nvSpPr>
      <xdr:spPr>
        <a:xfrm>
          <a:off x="16598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111578</xdr:rowOff>
    </xdr:from>
    <xdr:to>
      <xdr:col>78</xdr:col>
      <xdr:colOff>120650</xdr:colOff>
      <xdr:row>60</xdr:row>
      <xdr:rowOff>41728</xdr:rowOff>
    </xdr:to>
    <xdr:sp macro="" textlink="">
      <xdr:nvSpPr>
        <xdr:cNvPr id="274" name="楕円 273"/>
        <xdr:cNvSpPr/>
      </xdr:nvSpPr>
      <xdr:spPr>
        <a:xfrm>
          <a:off x="1562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26505</xdr:rowOff>
    </xdr:from>
    <xdr:ext cx="736600" cy="259045"/>
    <xdr:sp macro="" textlink="">
      <xdr:nvSpPr>
        <xdr:cNvPr id="275" name="テキスト ボックス 274"/>
        <xdr:cNvSpPr txBox="1"/>
      </xdr:nvSpPr>
      <xdr:spPr>
        <a:xfrm>
          <a:off x="15290800" y="103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81643</xdr:rowOff>
    </xdr:from>
    <xdr:to>
      <xdr:col>74</xdr:col>
      <xdr:colOff>31750</xdr:colOff>
      <xdr:row>61</xdr:row>
      <xdr:rowOff>11793</xdr:rowOff>
    </xdr:to>
    <xdr:sp macro="" textlink="">
      <xdr:nvSpPr>
        <xdr:cNvPr id="276" name="楕円 275"/>
        <xdr:cNvSpPr/>
      </xdr:nvSpPr>
      <xdr:spPr>
        <a:xfrm>
          <a:off x="14732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168020</xdr:rowOff>
    </xdr:from>
    <xdr:ext cx="762000" cy="259045"/>
    <xdr:sp macro="" textlink="">
      <xdr:nvSpPr>
        <xdr:cNvPr id="277" name="テキスト ボックス 276"/>
        <xdr:cNvSpPr txBox="1"/>
      </xdr:nvSpPr>
      <xdr:spPr>
        <a:xfrm>
          <a:off x="14401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78" name="楕円 277"/>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79" name="テキスト ボックス 278"/>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80" name="楕円 279"/>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81" name="テキスト ボックス 280"/>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ポイント増加し、類似団体の平均との比較では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ポイント低い水準となっている。今後も補助金交付に関し定期的な精査を継続することで、補助費等の適正化に努める。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6" name="直線コネクタ 305"/>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7"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8" name="直線コネクタ 307"/>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9"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10" name="直線コネクタ 309"/>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72136</xdr:rowOff>
    </xdr:to>
    <xdr:cxnSp macro="">
      <xdr:nvCxnSpPr>
        <xdr:cNvPr id="311" name="直線コネクタ 310"/>
        <xdr:cNvCxnSpPr/>
      </xdr:nvCxnSpPr>
      <xdr:spPr>
        <a:xfrm>
          <a:off x="15671800" y="6226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3" name="フローチャート: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72136</xdr:rowOff>
    </xdr:to>
    <xdr:cxnSp macro="">
      <xdr:nvCxnSpPr>
        <xdr:cNvPr id="314" name="直線コネクタ 313"/>
        <xdr:cNvCxnSpPr/>
      </xdr:nvCxnSpPr>
      <xdr:spPr>
        <a:xfrm flipV="1">
          <a:off x="14782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72136</xdr:rowOff>
    </xdr:to>
    <xdr:cxnSp macro="">
      <xdr:nvCxnSpPr>
        <xdr:cNvPr id="317" name="直線コネクタ 316"/>
        <xdr:cNvCxnSpPr/>
      </xdr:nvCxnSpPr>
      <xdr:spPr>
        <a:xfrm>
          <a:off x="13893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8" name="フローチャート: 判断 317"/>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9" name="テキスト ボックス 318"/>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26416</xdr:rowOff>
    </xdr:to>
    <xdr:cxnSp macro="">
      <xdr:nvCxnSpPr>
        <xdr:cNvPr id="320" name="直線コネクタ 319"/>
        <xdr:cNvCxnSpPr/>
      </xdr:nvCxnSpPr>
      <xdr:spPr>
        <a:xfrm>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1" name="フローチャート: 判断 32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2" name="テキスト ボックス 32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30" name="楕円 329"/>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31"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2" name="楕円 331"/>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3" name="テキスト ボックス 332"/>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5" name="テキスト ボックス 33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6" name="楕円 335"/>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7" name="テキスト ボックス 336"/>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8" name="楕円 337"/>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9" name="テキスト ボックス 338"/>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ポイント増加し、類似団体の平均との比較では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ポイント低い水準となっている。今後も緊急度・住民ニーズを的確に把握した事業の選択により、起債に大きく頼ることのない財政運営を行い、現在の水準の維持に努める。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4" name="直線コネクタ 363"/>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5"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6" name="直線コネクタ 365"/>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7"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8" name="直線コネクタ 367"/>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113285</xdr:rowOff>
    </xdr:to>
    <xdr:cxnSp macro="">
      <xdr:nvCxnSpPr>
        <xdr:cNvPr id="369" name="直線コネクタ 368"/>
        <xdr:cNvCxnSpPr/>
      </xdr:nvCxnSpPr>
      <xdr:spPr>
        <a:xfrm>
          <a:off x="3987800" y="131023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0"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1" name="フローチャート: 判断 370"/>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99568</xdr:rowOff>
    </xdr:to>
    <xdr:cxnSp macro="">
      <xdr:nvCxnSpPr>
        <xdr:cNvPr id="372" name="直線コネクタ 371"/>
        <xdr:cNvCxnSpPr/>
      </xdr:nvCxnSpPr>
      <xdr:spPr>
        <a:xfrm flipV="1">
          <a:off x="3098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3" name="フローチャート: 判断 372"/>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4" name="テキスト ボックス 373"/>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99568</xdr:rowOff>
    </xdr:to>
    <xdr:cxnSp macro="">
      <xdr:nvCxnSpPr>
        <xdr:cNvPr id="375" name="直線コネクタ 374"/>
        <xdr:cNvCxnSpPr/>
      </xdr:nvCxnSpPr>
      <xdr:spPr>
        <a:xfrm>
          <a:off x="2209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6" name="フローチャート: 判断 375"/>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7" name="テキスト ボックス 376"/>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85852</xdr:rowOff>
    </xdr:to>
    <xdr:cxnSp macro="">
      <xdr:nvCxnSpPr>
        <xdr:cNvPr id="378" name="直線コネクタ 377"/>
        <xdr:cNvCxnSpPr/>
      </xdr:nvCxnSpPr>
      <xdr:spPr>
        <a:xfrm>
          <a:off x="1320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9" name="フローチャート: 判断 378"/>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80" name="テキスト ボックス 379"/>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1" name="フローチャート: 判断 380"/>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2" name="テキスト ボックス 381"/>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8" name="楕円 387"/>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9"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90" name="楕円 389"/>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91" name="テキスト ボックス 390"/>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2" name="楕円 391"/>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3" name="テキスト ボックス 392"/>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4" name="楕円 393"/>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5" name="テキスト ボックス 394"/>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6" name="楕円 395"/>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7" name="テキスト ボックス 396"/>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ポイントの増加となっており、類似団体の平均との比較では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ポイント高い水準となっている。主な要因としては、公債費に係る経常収支比率が類似団体と比べ低いことが挙げられるが、今後も適正な財政運営に努める。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3" name="直線コネクタ 422"/>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4"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5" name="直線コネクタ 424"/>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6"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7" name="直線コネクタ 426"/>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136144</xdr:rowOff>
    </xdr:to>
    <xdr:cxnSp macro="">
      <xdr:nvCxnSpPr>
        <xdr:cNvPr id="428" name="直線コネクタ 427"/>
        <xdr:cNvCxnSpPr/>
      </xdr:nvCxnSpPr>
      <xdr:spPr>
        <a:xfrm>
          <a:off x="15671800" y="133858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9"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30" name="フローチャート: 判断 429"/>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79</xdr:row>
      <xdr:rowOff>46989</xdr:rowOff>
    </xdr:to>
    <xdr:cxnSp macro="">
      <xdr:nvCxnSpPr>
        <xdr:cNvPr id="431" name="直線コネクタ 430"/>
        <xdr:cNvCxnSpPr/>
      </xdr:nvCxnSpPr>
      <xdr:spPr>
        <a:xfrm flipV="1">
          <a:off x="14782800" y="133858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2" name="フローチャート: 判断 431"/>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3" name="テキスト ボックス 432"/>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46989</xdr:rowOff>
    </xdr:to>
    <xdr:cxnSp macro="">
      <xdr:nvCxnSpPr>
        <xdr:cNvPr id="434" name="直線コネクタ 433"/>
        <xdr:cNvCxnSpPr/>
      </xdr:nvCxnSpPr>
      <xdr:spPr>
        <a:xfrm>
          <a:off x="13893800" y="135138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140715</xdr:rowOff>
    </xdr:to>
    <xdr:cxnSp macro="">
      <xdr:nvCxnSpPr>
        <xdr:cNvPr id="437" name="直線コネクタ 436"/>
        <xdr:cNvCxnSpPr/>
      </xdr:nvCxnSpPr>
      <xdr:spPr>
        <a:xfrm>
          <a:off x="13004800" y="134315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8" name="フローチャート: 判断 437"/>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9" name="テキスト ボックス 438"/>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0" name="フローチャート: 判断 439"/>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1" name="テキスト ボックス 440"/>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7" name="楕円 446"/>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8"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9" name="楕円 448"/>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0" name="テキスト ボックス 449"/>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1" name="楕円 450"/>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2" name="テキスト ボックス 451"/>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3" name="楕円 452"/>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4" name="テキスト ボックス 453"/>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5" name="楕円 454"/>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6" name="テキスト ボックス 455"/>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83033</xdr:rowOff>
    </xdr:from>
    <xdr:to>
      <xdr:col>29</xdr:col>
      <xdr:colOff>127000</xdr:colOff>
      <xdr:row>18</xdr:row>
      <xdr:rowOff>84480</xdr:rowOff>
    </xdr:to>
    <xdr:cxnSp macro="">
      <xdr:nvCxnSpPr>
        <xdr:cNvPr id="50" name="直線コネクタ 49"/>
        <xdr:cNvCxnSpPr/>
      </xdr:nvCxnSpPr>
      <xdr:spPr bwMode="auto">
        <a:xfrm flipV="1">
          <a:off x="5003800" y="3216758"/>
          <a:ext cx="647700" cy="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62001</xdr:rowOff>
    </xdr:from>
    <xdr:to>
      <xdr:col>26</xdr:col>
      <xdr:colOff>50800</xdr:colOff>
      <xdr:row>18</xdr:row>
      <xdr:rowOff>84480</xdr:rowOff>
    </xdr:to>
    <xdr:cxnSp macro="">
      <xdr:nvCxnSpPr>
        <xdr:cNvPr id="53" name="直線コネクタ 52"/>
        <xdr:cNvCxnSpPr/>
      </xdr:nvCxnSpPr>
      <xdr:spPr bwMode="auto">
        <a:xfrm>
          <a:off x="4305300" y="3195726"/>
          <a:ext cx="6985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62001</xdr:rowOff>
    </xdr:from>
    <xdr:to>
      <xdr:col>22</xdr:col>
      <xdr:colOff>114300</xdr:colOff>
      <xdr:row>18</xdr:row>
      <xdr:rowOff>87567</xdr:rowOff>
    </xdr:to>
    <xdr:cxnSp macro="">
      <xdr:nvCxnSpPr>
        <xdr:cNvPr id="56" name="直線コネクタ 55"/>
        <xdr:cNvCxnSpPr/>
      </xdr:nvCxnSpPr>
      <xdr:spPr bwMode="auto">
        <a:xfrm flipV="1">
          <a:off x="3606800" y="3195726"/>
          <a:ext cx="698500" cy="25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87567</xdr:rowOff>
    </xdr:from>
    <xdr:to>
      <xdr:col>18</xdr:col>
      <xdr:colOff>177800</xdr:colOff>
      <xdr:row>18</xdr:row>
      <xdr:rowOff>102178</xdr:rowOff>
    </xdr:to>
    <xdr:cxnSp macro="">
      <xdr:nvCxnSpPr>
        <xdr:cNvPr id="59" name="直線コネクタ 58"/>
        <xdr:cNvCxnSpPr/>
      </xdr:nvCxnSpPr>
      <xdr:spPr bwMode="auto">
        <a:xfrm flipV="1">
          <a:off x="2908300" y="3221292"/>
          <a:ext cx="698500" cy="14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32233</xdr:rowOff>
    </xdr:from>
    <xdr:to>
      <xdr:col>29</xdr:col>
      <xdr:colOff>177800</xdr:colOff>
      <xdr:row>18</xdr:row>
      <xdr:rowOff>133833</xdr:rowOff>
    </xdr:to>
    <xdr:sp macro="" textlink="">
      <xdr:nvSpPr>
        <xdr:cNvPr id="69" name="楕円 68"/>
        <xdr:cNvSpPr/>
      </xdr:nvSpPr>
      <xdr:spPr bwMode="auto">
        <a:xfrm>
          <a:off x="5600700" y="3165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4310</xdr:rowOff>
    </xdr:from>
    <xdr:ext cx="762000" cy="259045"/>
    <xdr:sp macro="" textlink="">
      <xdr:nvSpPr>
        <xdr:cNvPr id="70" name="人口1人当たり決算額の推移該当値テキスト130"/>
        <xdr:cNvSpPr txBox="1"/>
      </xdr:nvSpPr>
      <xdr:spPr>
        <a:xfrm>
          <a:off x="5740400" y="31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33680</xdr:rowOff>
    </xdr:from>
    <xdr:to>
      <xdr:col>26</xdr:col>
      <xdr:colOff>101600</xdr:colOff>
      <xdr:row>18</xdr:row>
      <xdr:rowOff>135280</xdr:rowOff>
    </xdr:to>
    <xdr:sp macro="" textlink="">
      <xdr:nvSpPr>
        <xdr:cNvPr id="71" name="楕円 70"/>
        <xdr:cNvSpPr/>
      </xdr:nvSpPr>
      <xdr:spPr bwMode="auto">
        <a:xfrm>
          <a:off x="4953000" y="316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120058</xdr:rowOff>
    </xdr:from>
    <xdr:ext cx="736600" cy="259045"/>
    <xdr:sp macro="" textlink="">
      <xdr:nvSpPr>
        <xdr:cNvPr id="72" name="テキスト ボックス 71"/>
        <xdr:cNvSpPr txBox="1"/>
      </xdr:nvSpPr>
      <xdr:spPr>
        <a:xfrm>
          <a:off x="4622800" y="325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11201</xdr:rowOff>
    </xdr:from>
    <xdr:to>
      <xdr:col>22</xdr:col>
      <xdr:colOff>165100</xdr:colOff>
      <xdr:row>18</xdr:row>
      <xdr:rowOff>112801</xdr:rowOff>
    </xdr:to>
    <xdr:sp macro="" textlink="">
      <xdr:nvSpPr>
        <xdr:cNvPr id="73" name="楕円 72"/>
        <xdr:cNvSpPr/>
      </xdr:nvSpPr>
      <xdr:spPr bwMode="auto">
        <a:xfrm>
          <a:off x="4254500" y="314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97578</xdr:rowOff>
    </xdr:from>
    <xdr:ext cx="762000" cy="259045"/>
    <xdr:sp macro="" textlink="">
      <xdr:nvSpPr>
        <xdr:cNvPr id="74" name="テキスト ボックス 73"/>
        <xdr:cNvSpPr txBox="1"/>
      </xdr:nvSpPr>
      <xdr:spPr>
        <a:xfrm>
          <a:off x="3924300" y="323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36767</xdr:rowOff>
    </xdr:from>
    <xdr:to>
      <xdr:col>19</xdr:col>
      <xdr:colOff>38100</xdr:colOff>
      <xdr:row>18</xdr:row>
      <xdr:rowOff>138367</xdr:rowOff>
    </xdr:to>
    <xdr:sp macro="" textlink="">
      <xdr:nvSpPr>
        <xdr:cNvPr id="75" name="楕円 74"/>
        <xdr:cNvSpPr/>
      </xdr:nvSpPr>
      <xdr:spPr bwMode="auto">
        <a:xfrm>
          <a:off x="3556000" y="3170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123143</xdr:rowOff>
    </xdr:from>
    <xdr:ext cx="762000" cy="259045"/>
    <xdr:sp macro="" textlink="">
      <xdr:nvSpPr>
        <xdr:cNvPr id="76" name="テキスト ボックス 75"/>
        <xdr:cNvSpPr txBox="1"/>
      </xdr:nvSpPr>
      <xdr:spPr>
        <a:xfrm>
          <a:off x="3225800" y="325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51378</xdr:rowOff>
    </xdr:from>
    <xdr:to>
      <xdr:col>15</xdr:col>
      <xdr:colOff>101600</xdr:colOff>
      <xdr:row>18</xdr:row>
      <xdr:rowOff>152978</xdr:rowOff>
    </xdr:to>
    <xdr:sp macro="" textlink="">
      <xdr:nvSpPr>
        <xdr:cNvPr id="77" name="楕円 76"/>
        <xdr:cNvSpPr/>
      </xdr:nvSpPr>
      <xdr:spPr bwMode="auto">
        <a:xfrm>
          <a:off x="2857500" y="318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137755</xdr:rowOff>
    </xdr:from>
    <xdr:ext cx="762000" cy="259045"/>
    <xdr:sp macro="" textlink="">
      <xdr:nvSpPr>
        <xdr:cNvPr id="78" name="テキスト ボックス 77"/>
        <xdr:cNvSpPr txBox="1"/>
      </xdr:nvSpPr>
      <xdr:spPr>
        <a:xfrm>
          <a:off x="2527300" y="327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82842</xdr:rowOff>
    </xdr:from>
    <xdr:to>
      <xdr:col>29</xdr:col>
      <xdr:colOff>127000</xdr:colOff>
      <xdr:row>36</xdr:row>
      <xdr:rowOff>119380</xdr:rowOff>
    </xdr:to>
    <xdr:cxnSp macro="">
      <xdr:nvCxnSpPr>
        <xdr:cNvPr id="112" name="直線コネクタ 111"/>
        <xdr:cNvCxnSpPr/>
      </xdr:nvCxnSpPr>
      <xdr:spPr bwMode="auto">
        <a:xfrm flipV="1">
          <a:off x="5003800" y="7036092"/>
          <a:ext cx="647700" cy="3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119380</xdr:rowOff>
    </xdr:from>
    <xdr:to>
      <xdr:col>26</xdr:col>
      <xdr:colOff>50800</xdr:colOff>
      <xdr:row>36</xdr:row>
      <xdr:rowOff>158090</xdr:rowOff>
    </xdr:to>
    <xdr:cxnSp macro="">
      <xdr:nvCxnSpPr>
        <xdr:cNvPr id="115" name="直線コネクタ 114"/>
        <xdr:cNvCxnSpPr/>
      </xdr:nvCxnSpPr>
      <xdr:spPr bwMode="auto">
        <a:xfrm flipV="1">
          <a:off x="4305300" y="7072630"/>
          <a:ext cx="698500" cy="3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158090</xdr:rowOff>
    </xdr:from>
    <xdr:to>
      <xdr:col>22</xdr:col>
      <xdr:colOff>114300</xdr:colOff>
      <xdr:row>37</xdr:row>
      <xdr:rowOff>35179</xdr:rowOff>
    </xdr:to>
    <xdr:cxnSp macro="">
      <xdr:nvCxnSpPr>
        <xdr:cNvPr id="118" name="直線コネクタ 117"/>
        <xdr:cNvCxnSpPr/>
      </xdr:nvCxnSpPr>
      <xdr:spPr bwMode="auto">
        <a:xfrm flipV="1">
          <a:off x="3606800" y="7111340"/>
          <a:ext cx="6985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35179</xdr:rowOff>
    </xdr:from>
    <xdr:to>
      <xdr:col>18</xdr:col>
      <xdr:colOff>177800</xdr:colOff>
      <xdr:row>37</xdr:row>
      <xdr:rowOff>93434</xdr:rowOff>
    </xdr:to>
    <xdr:cxnSp macro="">
      <xdr:nvCxnSpPr>
        <xdr:cNvPr id="121" name="直線コネクタ 120"/>
        <xdr:cNvCxnSpPr/>
      </xdr:nvCxnSpPr>
      <xdr:spPr bwMode="auto">
        <a:xfrm flipV="1">
          <a:off x="2908300" y="7159879"/>
          <a:ext cx="698500" cy="5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32042</xdr:rowOff>
    </xdr:from>
    <xdr:to>
      <xdr:col>29</xdr:col>
      <xdr:colOff>177800</xdr:colOff>
      <xdr:row>36</xdr:row>
      <xdr:rowOff>133642</xdr:rowOff>
    </xdr:to>
    <xdr:sp macro="" textlink="">
      <xdr:nvSpPr>
        <xdr:cNvPr id="131" name="楕円 130"/>
        <xdr:cNvSpPr/>
      </xdr:nvSpPr>
      <xdr:spPr bwMode="auto">
        <a:xfrm>
          <a:off x="5600700" y="698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4119</xdr:rowOff>
    </xdr:from>
    <xdr:ext cx="762000" cy="259045"/>
    <xdr:sp macro="" textlink="">
      <xdr:nvSpPr>
        <xdr:cNvPr id="132" name="人口1人当たり決算額の推移該当値テキスト445"/>
        <xdr:cNvSpPr txBox="1"/>
      </xdr:nvSpPr>
      <xdr:spPr>
        <a:xfrm>
          <a:off x="5740400" y="69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68580</xdr:rowOff>
    </xdr:from>
    <xdr:to>
      <xdr:col>26</xdr:col>
      <xdr:colOff>101600</xdr:colOff>
      <xdr:row>36</xdr:row>
      <xdr:rowOff>170180</xdr:rowOff>
    </xdr:to>
    <xdr:sp macro="" textlink="">
      <xdr:nvSpPr>
        <xdr:cNvPr id="133" name="楕円 132"/>
        <xdr:cNvSpPr/>
      </xdr:nvSpPr>
      <xdr:spPr bwMode="auto">
        <a:xfrm>
          <a:off x="4953000" y="702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154957</xdr:rowOff>
    </xdr:from>
    <xdr:ext cx="736600" cy="259045"/>
    <xdr:sp macro="" textlink="">
      <xdr:nvSpPr>
        <xdr:cNvPr id="134" name="テキスト ボックス 133"/>
        <xdr:cNvSpPr txBox="1"/>
      </xdr:nvSpPr>
      <xdr:spPr>
        <a:xfrm>
          <a:off x="4622800" y="710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107290</xdr:rowOff>
    </xdr:from>
    <xdr:to>
      <xdr:col>22</xdr:col>
      <xdr:colOff>165100</xdr:colOff>
      <xdr:row>37</xdr:row>
      <xdr:rowOff>37440</xdr:rowOff>
    </xdr:to>
    <xdr:sp macro="" textlink="">
      <xdr:nvSpPr>
        <xdr:cNvPr id="135" name="楕円 134"/>
        <xdr:cNvSpPr/>
      </xdr:nvSpPr>
      <xdr:spPr bwMode="auto">
        <a:xfrm>
          <a:off x="4254500" y="706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22217</xdr:rowOff>
    </xdr:from>
    <xdr:ext cx="762000" cy="259045"/>
    <xdr:sp macro="" textlink="">
      <xdr:nvSpPr>
        <xdr:cNvPr id="136" name="テキスト ボックス 135"/>
        <xdr:cNvSpPr txBox="1"/>
      </xdr:nvSpPr>
      <xdr:spPr>
        <a:xfrm>
          <a:off x="3924300" y="71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155829</xdr:rowOff>
    </xdr:from>
    <xdr:to>
      <xdr:col>19</xdr:col>
      <xdr:colOff>38100</xdr:colOff>
      <xdr:row>37</xdr:row>
      <xdr:rowOff>85979</xdr:rowOff>
    </xdr:to>
    <xdr:sp macro="" textlink="">
      <xdr:nvSpPr>
        <xdr:cNvPr id="137" name="楕円 136"/>
        <xdr:cNvSpPr/>
      </xdr:nvSpPr>
      <xdr:spPr bwMode="auto">
        <a:xfrm>
          <a:off x="3556000" y="710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70756</xdr:rowOff>
    </xdr:from>
    <xdr:ext cx="762000" cy="259045"/>
    <xdr:sp macro="" textlink="">
      <xdr:nvSpPr>
        <xdr:cNvPr id="138" name="テキスト ボックス 137"/>
        <xdr:cNvSpPr txBox="1"/>
      </xdr:nvSpPr>
      <xdr:spPr>
        <a:xfrm>
          <a:off x="3225800" y="719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42634</xdr:rowOff>
    </xdr:from>
    <xdr:to>
      <xdr:col>15</xdr:col>
      <xdr:colOff>101600</xdr:colOff>
      <xdr:row>37</xdr:row>
      <xdr:rowOff>144234</xdr:rowOff>
    </xdr:to>
    <xdr:sp macro="" textlink="">
      <xdr:nvSpPr>
        <xdr:cNvPr id="139" name="楕円 138"/>
        <xdr:cNvSpPr/>
      </xdr:nvSpPr>
      <xdr:spPr bwMode="auto">
        <a:xfrm>
          <a:off x="2857500" y="716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129011</xdr:rowOff>
    </xdr:from>
    <xdr:ext cx="762000" cy="259045"/>
    <xdr:sp macro="" textlink="">
      <xdr:nvSpPr>
        <xdr:cNvPr id="140" name="テキスト ボックス 139"/>
        <xdr:cNvSpPr txBox="1"/>
      </xdr:nvSpPr>
      <xdr:spPr>
        <a:xfrm>
          <a:off x="2527300" y="725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71,853
70.06
32,492,234
31,528,146
851,635
14,962,729
20,867,384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44945</xdr:rowOff>
    </xdr:from>
    <xdr:to>
      <xdr:col>24</xdr:col>
      <xdr:colOff>63500</xdr:colOff>
      <xdr:row>37</xdr:row>
      <xdr:rowOff>61214</xdr:rowOff>
    </xdr:to>
    <xdr:cxnSp macro="">
      <xdr:nvCxnSpPr>
        <xdr:cNvPr id="61" name="直線コネクタ 60"/>
        <xdr:cNvCxnSpPr/>
      </xdr:nvCxnSpPr>
      <xdr:spPr>
        <a:xfrm>
          <a:off x="3797300" y="6388595"/>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32658</xdr:rowOff>
    </xdr:from>
    <xdr:to>
      <xdr:col>19</xdr:col>
      <xdr:colOff>177800</xdr:colOff>
      <xdr:row>37</xdr:row>
      <xdr:rowOff>44945</xdr:rowOff>
    </xdr:to>
    <xdr:cxnSp macro="">
      <xdr:nvCxnSpPr>
        <xdr:cNvPr id="64" name="直線コネクタ 63"/>
        <xdr:cNvCxnSpPr/>
      </xdr:nvCxnSpPr>
      <xdr:spPr>
        <a:xfrm>
          <a:off x="2908300" y="6376308"/>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32658</xdr:rowOff>
    </xdr:from>
    <xdr:to>
      <xdr:col>15</xdr:col>
      <xdr:colOff>50800</xdr:colOff>
      <xdr:row>37</xdr:row>
      <xdr:rowOff>120440</xdr:rowOff>
    </xdr:to>
    <xdr:cxnSp macro="">
      <xdr:nvCxnSpPr>
        <xdr:cNvPr id="67" name="直線コネクタ 66"/>
        <xdr:cNvCxnSpPr/>
      </xdr:nvCxnSpPr>
      <xdr:spPr>
        <a:xfrm flipV="1">
          <a:off x="2019300" y="6376308"/>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120440</xdr:rowOff>
    </xdr:from>
    <xdr:to>
      <xdr:col>10</xdr:col>
      <xdr:colOff>114300</xdr:colOff>
      <xdr:row>37</xdr:row>
      <xdr:rowOff>154121</xdr:rowOff>
    </xdr:to>
    <xdr:cxnSp macro="">
      <xdr:nvCxnSpPr>
        <xdr:cNvPr id="70" name="直線コネクタ 69"/>
        <xdr:cNvCxnSpPr/>
      </xdr:nvCxnSpPr>
      <xdr:spPr>
        <a:xfrm flipV="1">
          <a:off x="1130300" y="6464090"/>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10414</xdr:rowOff>
    </xdr:from>
    <xdr:to>
      <xdr:col>24</xdr:col>
      <xdr:colOff>114300</xdr:colOff>
      <xdr:row>37</xdr:row>
      <xdr:rowOff>112014</xdr:rowOff>
    </xdr:to>
    <xdr:sp macro="" textlink="">
      <xdr:nvSpPr>
        <xdr:cNvPr id="80" name="楕円 79"/>
        <xdr:cNvSpPr/>
      </xdr:nvSpPr>
      <xdr:spPr>
        <a:xfrm>
          <a:off x="45847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160291</xdr:rowOff>
    </xdr:from>
    <xdr:ext cx="534377" cy="259045"/>
    <xdr:sp macro="" textlink="">
      <xdr:nvSpPr>
        <xdr:cNvPr id="81" name="人件費該当値テキスト"/>
        <xdr:cNvSpPr txBox="1"/>
      </xdr:nvSpPr>
      <xdr:spPr>
        <a:xfrm>
          <a:off x="468630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165595</xdr:rowOff>
    </xdr:from>
    <xdr:to>
      <xdr:col>20</xdr:col>
      <xdr:colOff>38100</xdr:colOff>
      <xdr:row>37</xdr:row>
      <xdr:rowOff>95745</xdr:rowOff>
    </xdr:to>
    <xdr:sp macro="" textlink="">
      <xdr:nvSpPr>
        <xdr:cNvPr id="82" name="楕円 81"/>
        <xdr:cNvSpPr/>
      </xdr:nvSpPr>
      <xdr:spPr>
        <a:xfrm>
          <a:off x="3746500" y="63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86872</xdr:rowOff>
    </xdr:from>
    <xdr:ext cx="534377" cy="259045"/>
    <xdr:sp macro="" textlink="">
      <xdr:nvSpPr>
        <xdr:cNvPr id="83" name="テキスト ボックス 82"/>
        <xdr:cNvSpPr txBox="1"/>
      </xdr:nvSpPr>
      <xdr:spPr>
        <a:xfrm>
          <a:off x="3530111" y="64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153308</xdr:rowOff>
    </xdr:from>
    <xdr:to>
      <xdr:col>15</xdr:col>
      <xdr:colOff>101600</xdr:colOff>
      <xdr:row>37</xdr:row>
      <xdr:rowOff>83458</xdr:rowOff>
    </xdr:to>
    <xdr:sp macro="" textlink="">
      <xdr:nvSpPr>
        <xdr:cNvPr id="84" name="楕円 83"/>
        <xdr:cNvSpPr/>
      </xdr:nvSpPr>
      <xdr:spPr>
        <a:xfrm>
          <a:off x="2857500" y="63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74585</xdr:rowOff>
    </xdr:from>
    <xdr:ext cx="534377" cy="259045"/>
    <xdr:sp macro="" textlink="">
      <xdr:nvSpPr>
        <xdr:cNvPr id="85" name="テキスト ボックス 84"/>
        <xdr:cNvSpPr txBox="1"/>
      </xdr:nvSpPr>
      <xdr:spPr>
        <a:xfrm>
          <a:off x="2641111" y="64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69640</xdr:rowOff>
    </xdr:from>
    <xdr:to>
      <xdr:col>10</xdr:col>
      <xdr:colOff>165100</xdr:colOff>
      <xdr:row>37</xdr:row>
      <xdr:rowOff>171241</xdr:rowOff>
    </xdr:to>
    <xdr:sp macro="" textlink="">
      <xdr:nvSpPr>
        <xdr:cNvPr id="86" name="楕円 85"/>
        <xdr:cNvSpPr/>
      </xdr:nvSpPr>
      <xdr:spPr>
        <a:xfrm>
          <a:off x="1968500" y="64132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162368</xdr:rowOff>
    </xdr:from>
    <xdr:ext cx="534377" cy="259045"/>
    <xdr:sp macro="" textlink="">
      <xdr:nvSpPr>
        <xdr:cNvPr id="87" name="テキスト ボックス 86"/>
        <xdr:cNvSpPr txBox="1"/>
      </xdr:nvSpPr>
      <xdr:spPr>
        <a:xfrm>
          <a:off x="1752111" y="65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103321</xdr:rowOff>
    </xdr:from>
    <xdr:to>
      <xdr:col>6</xdr:col>
      <xdr:colOff>38100</xdr:colOff>
      <xdr:row>38</xdr:row>
      <xdr:rowOff>33471</xdr:rowOff>
    </xdr:to>
    <xdr:sp macro="" textlink="">
      <xdr:nvSpPr>
        <xdr:cNvPr id="88" name="楕円 87"/>
        <xdr:cNvSpPr/>
      </xdr:nvSpPr>
      <xdr:spPr>
        <a:xfrm>
          <a:off x="1079500" y="6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24598</xdr:rowOff>
    </xdr:from>
    <xdr:ext cx="534377" cy="259045"/>
    <xdr:sp macro="" textlink="">
      <xdr:nvSpPr>
        <xdr:cNvPr id="89" name="テキスト ボックス 88"/>
        <xdr:cNvSpPr txBox="1"/>
      </xdr:nvSpPr>
      <xdr:spPr>
        <a:xfrm>
          <a:off x="863111" y="65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45615</xdr:rowOff>
    </xdr:from>
    <xdr:to>
      <xdr:col>24</xdr:col>
      <xdr:colOff>63500</xdr:colOff>
      <xdr:row>57</xdr:row>
      <xdr:rowOff>68540</xdr:rowOff>
    </xdr:to>
    <xdr:cxnSp macro="">
      <xdr:nvCxnSpPr>
        <xdr:cNvPr id="121" name="直線コネクタ 120"/>
        <xdr:cNvCxnSpPr/>
      </xdr:nvCxnSpPr>
      <xdr:spPr>
        <a:xfrm>
          <a:off x="3797300" y="9818265"/>
          <a:ext cx="8382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45615</xdr:rowOff>
    </xdr:from>
    <xdr:to>
      <xdr:col>19</xdr:col>
      <xdr:colOff>177800</xdr:colOff>
      <xdr:row>57</xdr:row>
      <xdr:rowOff>170746</xdr:rowOff>
    </xdr:to>
    <xdr:cxnSp macro="">
      <xdr:nvCxnSpPr>
        <xdr:cNvPr id="124" name="直線コネクタ 123"/>
        <xdr:cNvCxnSpPr/>
      </xdr:nvCxnSpPr>
      <xdr:spPr>
        <a:xfrm flipV="1">
          <a:off x="2908300" y="9818265"/>
          <a:ext cx="889000" cy="1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170746</xdr:rowOff>
    </xdr:from>
    <xdr:to>
      <xdr:col>15</xdr:col>
      <xdr:colOff>50800</xdr:colOff>
      <xdr:row>58</xdr:row>
      <xdr:rowOff>14198</xdr:rowOff>
    </xdr:to>
    <xdr:cxnSp macro="">
      <xdr:nvCxnSpPr>
        <xdr:cNvPr id="127" name="直線コネクタ 126"/>
        <xdr:cNvCxnSpPr/>
      </xdr:nvCxnSpPr>
      <xdr:spPr>
        <a:xfrm flipV="1">
          <a:off x="2019300" y="9943396"/>
          <a:ext cx="889000" cy="1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129750</xdr:rowOff>
    </xdr:from>
    <xdr:to>
      <xdr:col>10</xdr:col>
      <xdr:colOff>114300</xdr:colOff>
      <xdr:row>58</xdr:row>
      <xdr:rowOff>14198</xdr:rowOff>
    </xdr:to>
    <xdr:cxnSp macro="">
      <xdr:nvCxnSpPr>
        <xdr:cNvPr id="130" name="直線コネクタ 129"/>
        <xdr:cNvCxnSpPr/>
      </xdr:nvCxnSpPr>
      <xdr:spPr>
        <a:xfrm>
          <a:off x="1130300" y="9730950"/>
          <a:ext cx="889000" cy="2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17740</xdr:rowOff>
    </xdr:from>
    <xdr:to>
      <xdr:col>24</xdr:col>
      <xdr:colOff>114300</xdr:colOff>
      <xdr:row>57</xdr:row>
      <xdr:rowOff>119340</xdr:rowOff>
    </xdr:to>
    <xdr:sp macro="" textlink="">
      <xdr:nvSpPr>
        <xdr:cNvPr id="140" name="楕円 139"/>
        <xdr:cNvSpPr/>
      </xdr:nvSpPr>
      <xdr:spPr>
        <a:xfrm>
          <a:off x="4584700" y="97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167617</xdr:rowOff>
    </xdr:from>
    <xdr:ext cx="534377" cy="259045"/>
    <xdr:sp macro="" textlink="">
      <xdr:nvSpPr>
        <xdr:cNvPr id="141" name="物件費該当値テキスト"/>
        <xdr:cNvSpPr txBox="1"/>
      </xdr:nvSpPr>
      <xdr:spPr>
        <a:xfrm>
          <a:off x="4686300" y="97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166265</xdr:rowOff>
    </xdr:from>
    <xdr:to>
      <xdr:col>20</xdr:col>
      <xdr:colOff>38100</xdr:colOff>
      <xdr:row>57</xdr:row>
      <xdr:rowOff>96415</xdr:rowOff>
    </xdr:to>
    <xdr:sp macro="" textlink="">
      <xdr:nvSpPr>
        <xdr:cNvPr id="142" name="楕円 141"/>
        <xdr:cNvSpPr/>
      </xdr:nvSpPr>
      <xdr:spPr>
        <a:xfrm>
          <a:off x="3746500" y="97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87542</xdr:rowOff>
    </xdr:from>
    <xdr:ext cx="534377" cy="259045"/>
    <xdr:sp macro="" textlink="">
      <xdr:nvSpPr>
        <xdr:cNvPr id="143" name="テキスト ボックス 142"/>
        <xdr:cNvSpPr txBox="1"/>
      </xdr:nvSpPr>
      <xdr:spPr>
        <a:xfrm>
          <a:off x="3530111" y="986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119946</xdr:rowOff>
    </xdr:from>
    <xdr:to>
      <xdr:col>15</xdr:col>
      <xdr:colOff>101600</xdr:colOff>
      <xdr:row>58</xdr:row>
      <xdr:rowOff>50096</xdr:rowOff>
    </xdr:to>
    <xdr:sp macro="" textlink="">
      <xdr:nvSpPr>
        <xdr:cNvPr id="144" name="楕円 143"/>
        <xdr:cNvSpPr/>
      </xdr:nvSpPr>
      <xdr:spPr>
        <a:xfrm>
          <a:off x="2857500" y="98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41223</xdr:rowOff>
    </xdr:from>
    <xdr:ext cx="534377" cy="259045"/>
    <xdr:sp macro="" textlink="">
      <xdr:nvSpPr>
        <xdr:cNvPr id="145" name="テキスト ボックス 144"/>
        <xdr:cNvSpPr txBox="1"/>
      </xdr:nvSpPr>
      <xdr:spPr>
        <a:xfrm>
          <a:off x="2641111" y="99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134848</xdr:rowOff>
    </xdr:from>
    <xdr:to>
      <xdr:col>10</xdr:col>
      <xdr:colOff>165100</xdr:colOff>
      <xdr:row>58</xdr:row>
      <xdr:rowOff>64998</xdr:rowOff>
    </xdr:to>
    <xdr:sp macro="" textlink="">
      <xdr:nvSpPr>
        <xdr:cNvPr id="146" name="楕円 145"/>
        <xdr:cNvSpPr/>
      </xdr:nvSpPr>
      <xdr:spPr>
        <a:xfrm>
          <a:off x="1968500" y="99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56125</xdr:rowOff>
    </xdr:from>
    <xdr:ext cx="534377" cy="259045"/>
    <xdr:sp macro="" textlink="">
      <xdr:nvSpPr>
        <xdr:cNvPr id="147" name="テキスト ボックス 146"/>
        <xdr:cNvSpPr txBox="1"/>
      </xdr:nvSpPr>
      <xdr:spPr>
        <a:xfrm>
          <a:off x="1752111" y="100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78950</xdr:rowOff>
    </xdr:from>
    <xdr:to>
      <xdr:col>6</xdr:col>
      <xdr:colOff>38100</xdr:colOff>
      <xdr:row>57</xdr:row>
      <xdr:rowOff>9100</xdr:rowOff>
    </xdr:to>
    <xdr:sp macro="" textlink="">
      <xdr:nvSpPr>
        <xdr:cNvPr id="148" name="楕円 147"/>
        <xdr:cNvSpPr/>
      </xdr:nvSpPr>
      <xdr:spPr>
        <a:xfrm>
          <a:off x="1079500" y="96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25627</xdr:rowOff>
    </xdr:from>
    <xdr:ext cx="534377" cy="259045"/>
    <xdr:sp macro="" textlink="">
      <xdr:nvSpPr>
        <xdr:cNvPr id="149" name="テキスト ボックス 148"/>
        <xdr:cNvSpPr txBox="1"/>
      </xdr:nvSpPr>
      <xdr:spPr>
        <a:xfrm>
          <a:off x="863111" y="94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127508</xdr:rowOff>
    </xdr:from>
    <xdr:to>
      <xdr:col>24</xdr:col>
      <xdr:colOff>63500</xdr:colOff>
      <xdr:row>78</xdr:row>
      <xdr:rowOff>136385</xdr:rowOff>
    </xdr:to>
    <xdr:cxnSp macro="">
      <xdr:nvCxnSpPr>
        <xdr:cNvPr id="178" name="直線コネクタ 177"/>
        <xdr:cNvCxnSpPr/>
      </xdr:nvCxnSpPr>
      <xdr:spPr>
        <a:xfrm flipV="1">
          <a:off x="3797300" y="13500608"/>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136385</xdr:rowOff>
    </xdr:from>
    <xdr:to>
      <xdr:col>19</xdr:col>
      <xdr:colOff>177800</xdr:colOff>
      <xdr:row>78</xdr:row>
      <xdr:rowOff>146710</xdr:rowOff>
    </xdr:to>
    <xdr:cxnSp macro="">
      <xdr:nvCxnSpPr>
        <xdr:cNvPr id="181" name="直線コネクタ 180"/>
        <xdr:cNvCxnSpPr/>
      </xdr:nvCxnSpPr>
      <xdr:spPr>
        <a:xfrm flipV="1">
          <a:off x="2908300" y="1350948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142939</xdr:rowOff>
    </xdr:from>
    <xdr:to>
      <xdr:col>15</xdr:col>
      <xdr:colOff>50800</xdr:colOff>
      <xdr:row>78</xdr:row>
      <xdr:rowOff>146710</xdr:rowOff>
    </xdr:to>
    <xdr:cxnSp macro="">
      <xdr:nvCxnSpPr>
        <xdr:cNvPr id="184" name="直線コネクタ 183"/>
        <xdr:cNvCxnSpPr/>
      </xdr:nvCxnSpPr>
      <xdr:spPr>
        <a:xfrm>
          <a:off x="2019300" y="13516039"/>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138137</xdr:rowOff>
    </xdr:from>
    <xdr:to>
      <xdr:col>10</xdr:col>
      <xdr:colOff>114300</xdr:colOff>
      <xdr:row>78</xdr:row>
      <xdr:rowOff>142939</xdr:rowOff>
    </xdr:to>
    <xdr:cxnSp macro="">
      <xdr:nvCxnSpPr>
        <xdr:cNvPr id="187" name="直線コネクタ 186"/>
        <xdr:cNvCxnSpPr/>
      </xdr:nvCxnSpPr>
      <xdr:spPr>
        <a:xfrm>
          <a:off x="1130300" y="13511237"/>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76708</xdr:rowOff>
    </xdr:from>
    <xdr:to>
      <xdr:col>24</xdr:col>
      <xdr:colOff>114300</xdr:colOff>
      <xdr:row>79</xdr:row>
      <xdr:rowOff>6858</xdr:rowOff>
    </xdr:to>
    <xdr:sp macro="" textlink="">
      <xdr:nvSpPr>
        <xdr:cNvPr id="197" name="楕円 196"/>
        <xdr:cNvSpPr/>
      </xdr:nvSpPr>
      <xdr:spPr>
        <a:xfrm>
          <a:off x="4584700" y="134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163085</xdr:rowOff>
    </xdr:from>
    <xdr:ext cx="469744" cy="259045"/>
    <xdr:sp macro="" textlink="">
      <xdr:nvSpPr>
        <xdr:cNvPr id="198" name="維持補修費該当値テキスト"/>
        <xdr:cNvSpPr txBox="1"/>
      </xdr:nvSpPr>
      <xdr:spPr>
        <a:xfrm>
          <a:off x="46863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85585</xdr:rowOff>
    </xdr:from>
    <xdr:to>
      <xdr:col>20</xdr:col>
      <xdr:colOff>38100</xdr:colOff>
      <xdr:row>79</xdr:row>
      <xdr:rowOff>15735</xdr:rowOff>
    </xdr:to>
    <xdr:sp macro="" textlink="">
      <xdr:nvSpPr>
        <xdr:cNvPr id="199" name="楕円 198"/>
        <xdr:cNvSpPr/>
      </xdr:nvSpPr>
      <xdr:spPr>
        <a:xfrm>
          <a:off x="3746500" y="134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6862</xdr:rowOff>
    </xdr:from>
    <xdr:ext cx="469744" cy="259045"/>
    <xdr:sp macro="" textlink="">
      <xdr:nvSpPr>
        <xdr:cNvPr id="200" name="テキスト ボックス 199"/>
        <xdr:cNvSpPr txBox="1"/>
      </xdr:nvSpPr>
      <xdr:spPr>
        <a:xfrm>
          <a:off x="3562428" y="135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95910</xdr:rowOff>
    </xdr:from>
    <xdr:to>
      <xdr:col>15</xdr:col>
      <xdr:colOff>101600</xdr:colOff>
      <xdr:row>79</xdr:row>
      <xdr:rowOff>26060</xdr:rowOff>
    </xdr:to>
    <xdr:sp macro="" textlink="">
      <xdr:nvSpPr>
        <xdr:cNvPr id="201" name="楕円 200"/>
        <xdr:cNvSpPr/>
      </xdr:nvSpPr>
      <xdr:spPr>
        <a:xfrm>
          <a:off x="2857500" y="134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17187</xdr:rowOff>
    </xdr:from>
    <xdr:ext cx="469744" cy="259045"/>
    <xdr:sp macro="" textlink="">
      <xdr:nvSpPr>
        <xdr:cNvPr id="202" name="テキスト ボックス 201"/>
        <xdr:cNvSpPr txBox="1"/>
      </xdr:nvSpPr>
      <xdr:spPr>
        <a:xfrm>
          <a:off x="2673428" y="1356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92139</xdr:rowOff>
    </xdr:from>
    <xdr:to>
      <xdr:col>10</xdr:col>
      <xdr:colOff>165100</xdr:colOff>
      <xdr:row>79</xdr:row>
      <xdr:rowOff>22289</xdr:rowOff>
    </xdr:to>
    <xdr:sp macro="" textlink="">
      <xdr:nvSpPr>
        <xdr:cNvPr id="203" name="楕円 202"/>
        <xdr:cNvSpPr/>
      </xdr:nvSpPr>
      <xdr:spPr>
        <a:xfrm>
          <a:off x="1968500" y="134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13416</xdr:rowOff>
    </xdr:from>
    <xdr:ext cx="469744" cy="259045"/>
    <xdr:sp macro="" textlink="">
      <xdr:nvSpPr>
        <xdr:cNvPr id="204" name="テキスト ボックス 203"/>
        <xdr:cNvSpPr txBox="1"/>
      </xdr:nvSpPr>
      <xdr:spPr>
        <a:xfrm>
          <a:off x="1784428" y="135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87337</xdr:rowOff>
    </xdr:from>
    <xdr:to>
      <xdr:col>6</xdr:col>
      <xdr:colOff>38100</xdr:colOff>
      <xdr:row>79</xdr:row>
      <xdr:rowOff>17487</xdr:rowOff>
    </xdr:to>
    <xdr:sp macro="" textlink="">
      <xdr:nvSpPr>
        <xdr:cNvPr id="205" name="楕円 204"/>
        <xdr:cNvSpPr/>
      </xdr:nvSpPr>
      <xdr:spPr>
        <a:xfrm>
          <a:off x="1079500" y="134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8614</xdr:rowOff>
    </xdr:from>
    <xdr:ext cx="469744" cy="259045"/>
    <xdr:sp macro="" textlink="">
      <xdr:nvSpPr>
        <xdr:cNvPr id="206" name="テキスト ボックス 205"/>
        <xdr:cNvSpPr txBox="1"/>
      </xdr:nvSpPr>
      <xdr:spPr>
        <a:xfrm>
          <a:off x="895428" y="1355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127567</xdr:rowOff>
    </xdr:from>
    <xdr:to>
      <xdr:col>24</xdr:col>
      <xdr:colOff>63500</xdr:colOff>
      <xdr:row>93</xdr:row>
      <xdr:rowOff>16942</xdr:rowOff>
    </xdr:to>
    <xdr:cxnSp macro="">
      <xdr:nvCxnSpPr>
        <xdr:cNvPr id="238" name="直線コネクタ 237"/>
        <xdr:cNvCxnSpPr/>
      </xdr:nvCxnSpPr>
      <xdr:spPr>
        <a:xfrm flipV="1">
          <a:off x="3797300" y="15729517"/>
          <a:ext cx="838200" cy="23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16942</xdr:rowOff>
    </xdr:from>
    <xdr:to>
      <xdr:col>19</xdr:col>
      <xdr:colOff>177800</xdr:colOff>
      <xdr:row>93</xdr:row>
      <xdr:rowOff>105508</xdr:rowOff>
    </xdr:to>
    <xdr:cxnSp macro="">
      <xdr:nvCxnSpPr>
        <xdr:cNvPr id="241" name="直線コネクタ 240"/>
        <xdr:cNvCxnSpPr/>
      </xdr:nvCxnSpPr>
      <xdr:spPr>
        <a:xfrm flipV="1">
          <a:off x="2908300" y="15961792"/>
          <a:ext cx="889000" cy="8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105508</xdr:rowOff>
    </xdr:from>
    <xdr:to>
      <xdr:col>15</xdr:col>
      <xdr:colOff>50800</xdr:colOff>
      <xdr:row>93</xdr:row>
      <xdr:rowOff>107680</xdr:rowOff>
    </xdr:to>
    <xdr:cxnSp macro="">
      <xdr:nvCxnSpPr>
        <xdr:cNvPr id="244" name="直線コネクタ 243"/>
        <xdr:cNvCxnSpPr/>
      </xdr:nvCxnSpPr>
      <xdr:spPr>
        <a:xfrm flipV="1">
          <a:off x="2019300" y="1605035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107680</xdr:rowOff>
    </xdr:from>
    <xdr:to>
      <xdr:col>10</xdr:col>
      <xdr:colOff>114300</xdr:colOff>
      <xdr:row>94</xdr:row>
      <xdr:rowOff>22658</xdr:rowOff>
    </xdr:to>
    <xdr:cxnSp macro="">
      <xdr:nvCxnSpPr>
        <xdr:cNvPr id="247" name="直線コネクタ 246"/>
        <xdr:cNvCxnSpPr/>
      </xdr:nvCxnSpPr>
      <xdr:spPr>
        <a:xfrm flipV="1">
          <a:off x="1130300" y="16052530"/>
          <a:ext cx="889000" cy="8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76767</xdr:rowOff>
    </xdr:from>
    <xdr:to>
      <xdr:col>24</xdr:col>
      <xdr:colOff>114300</xdr:colOff>
      <xdr:row>92</xdr:row>
      <xdr:rowOff>6917</xdr:rowOff>
    </xdr:to>
    <xdr:sp macro="" textlink="">
      <xdr:nvSpPr>
        <xdr:cNvPr id="257" name="楕円 256"/>
        <xdr:cNvSpPr/>
      </xdr:nvSpPr>
      <xdr:spPr>
        <a:xfrm>
          <a:off x="4584700" y="1567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99644</xdr:rowOff>
    </xdr:from>
    <xdr:ext cx="599010" cy="259045"/>
    <xdr:sp macro="" textlink="">
      <xdr:nvSpPr>
        <xdr:cNvPr id="258" name="扶助費該当値テキスト"/>
        <xdr:cNvSpPr txBox="1"/>
      </xdr:nvSpPr>
      <xdr:spPr>
        <a:xfrm>
          <a:off x="4686300" y="1553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137592</xdr:rowOff>
    </xdr:from>
    <xdr:to>
      <xdr:col>20</xdr:col>
      <xdr:colOff>38100</xdr:colOff>
      <xdr:row>93</xdr:row>
      <xdr:rowOff>67742</xdr:rowOff>
    </xdr:to>
    <xdr:sp macro="" textlink="">
      <xdr:nvSpPr>
        <xdr:cNvPr id="259" name="楕円 258"/>
        <xdr:cNvSpPr/>
      </xdr:nvSpPr>
      <xdr:spPr>
        <a:xfrm>
          <a:off x="3746500" y="159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84269</xdr:rowOff>
    </xdr:from>
    <xdr:ext cx="599010" cy="259045"/>
    <xdr:sp macro="" textlink="">
      <xdr:nvSpPr>
        <xdr:cNvPr id="260" name="テキスト ボックス 259"/>
        <xdr:cNvSpPr txBox="1"/>
      </xdr:nvSpPr>
      <xdr:spPr>
        <a:xfrm>
          <a:off x="3497795" y="1568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54708</xdr:rowOff>
    </xdr:from>
    <xdr:to>
      <xdr:col>15</xdr:col>
      <xdr:colOff>101600</xdr:colOff>
      <xdr:row>93</xdr:row>
      <xdr:rowOff>156308</xdr:rowOff>
    </xdr:to>
    <xdr:sp macro="" textlink="">
      <xdr:nvSpPr>
        <xdr:cNvPr id="261" name="楕円 260"/>
        <xdr:cNvSpPr/>
      </xdr:nvSpPr>
      <xdr:spPr>
        <a:xfrm>
          <a:off x="2857500" y="1599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1385</xdr:rowOff>
    </xdr:from>
    <xdr:ext cx="599010" cy="259045"/>
    <xdr:sp macro="" textlink="">
      <xdr:nvSpPr>
        <xdr:cNvPr id="262" name="テキスト ボックス 261"/>
        <xdr:cNvSpPr txBox="1"/>
      </xdr:nvSpPr>
      <xdr:spPr>
        <a:xfrm>
          <a:off x="2608795" y="1577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56880</xdr:rowOff>
    </xdr:from>
    <xdr:to>
      <xdr:col>10</xdr:col>
      <xdr:colOff>165100</xdr:colOff>
      <xdr:row>93</xdr:row>
      <xdr:rowOff>158480</xdr:rowOff>
    </xdr:to>
    <xdr:sp macro="" textlink="">
      <xdr:nvSpPr>
        <xdr:cNvPr id="263" name="楕円 262"/>
        <xdr:cNvSpPr/>
      </xdr:nvSpPr>
      <xdr:spPr>
        <a:xfrm>
          <a:off x="1968500" y="1600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3557</xdr:rowOff>
    </xdr:from>
    <xdr:ext cx="599010" cy="259045"/>
    <xdr:sp macro="" textlink="">
      <xdr:nvSpPr>
        <xdr:cNvPr id="264" name="テキスト ボックス 263"/>
        <xdr:cNvSpPr txBox="1"/>
      </xdr:nvSpPr>
      <xdr:spPr>
        <a:xfrm>
          <a:off x="1719795" y="1577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143308</xdr:rowOff>
    </xdr:from>
    <xdr:to>
      <xdr:col>6</xdr:col>
      <xdr:colOff>38100</xdr:colOff>
      <xdr:row>94</xdr:row>
      <xdr:rowOff>73458</xdr:rowOff>
    </xdr:to>
    <xdr:sp macro="" textlink="">
      <xdr:nvSpPr>
        <xdr:cNvPr id="265" name="楕円 264"/>
        <xdr:cNvSpPr/>
      </xdr:nvSpPr>
      <xdr:spPr>
        <a:xfrm>
          <a:off x="1079500" y="160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89985</xdr:rowOff>
    </xdr:from>
    <xdr:ext cx="599010" cy="259045"/>
    <xdr:sp macro="" textlink="">
      <xdr:nvSpPr>
        <xdr:cNvPr id="266" name="テキスト ボックス 265"/>
        <xdr:cNvSpPr txBox="1"/>
      </xdr:nvSpPr>
      <xdr:spPr>
        <a:xfrm>
          <a:off x="830795" y="1586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143847</xdr:rowOff>
    </xdr:from>
    <xdr:to>
      <xdr:col>55</xdr:col>
      <xdr:colOff>0</xdr:colOff>
      <xdr:row>38</xdr:row>
      <xdr:rowOff>168122</xdr:rowOff>
    </xdr:to>
    <xdr:cxnSp macro="">
      <xdr:nvCxnSpPr>
        <xdr:cNvPr id="298" name="直線コネクタ 297"/>
        <xdr:cNvCxnSpPr/>
      </xdr:nvCxnSpPr>
      <xdr:spPr>
        <a:xfrm>
          <a:off x="9639300" y="6316047"/>
          <a:ext cx="838200" cy="36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98204</xdr:rowOff>
    </xdr:from>
    <xdr:to>
      <xdr:col>50</xdr:col>
      <xdr:colOff>114300</xdr:colOff>
      <xdr:row>36</xdr:row>
      <xdr:rowOff>143847</xdr:rowOff>
    </xdr:to>
    <xdr:cxnSp macro="">
      <xdr:nvCxnSpPr>
        <xdr:cNvPr id="301" name="直線コネクタ 300"/>
        <xdr:cNvCxnSpPr/>
      </xdr:nvCxnSpPr>
      <xdr:spPr>
        <a:xfrm>
          <a:off x="8750300" y="5584604"/>
          <a:ext cx="889000" cy="73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98204</xdr:rowOff>
    </xdr:from>
    <xdr:to>
      <xdr:col>45</xdr:col>
      <xdr:colOff>177800</xdr:colOff>
      <xdr:row>39</xdr:row>
      <xdr:rowOff>103799</xdr:rowOff>
    </xdr:to>
    <xdr:cxnSp macro="">
      <xdr:nvCxnSpPr>
        <xdr:cNvPr id="304" name="直線コネクタ 303"/>
        <xdr:cNvCxnSpPr/>
      </xdr:nvCxnSpPr>
      <xdr:spPr>
        <a:xfrm flipV="1">
          <a:off x="7861300" y="5584604"/>
          <a:ext cx="889000" cy="120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103799</xdr:rowOff>
    </xdr:from>
    <xdr:to>
      <xdr:col>41</xdr:col>
      <xdr:colOff>50800</xdr:colOff>
      <xdr:row>39</xdr:row>
      <xdr:rowOff>128749</xdr:rowOff>
    </xdr:to>
    <xdr:cxnSp macro="">
      <xdr:nvCxnSpPr>
        <xdr:cNvPr id="307" name="直線コネクタ 306"/>
        <xdr:cNvCxnSpPr/>
      </xdr:nvCxnSpPr>
      <xdr:spPr>
        <a:xfrm flipV="1">
          <a:off x="6972300" y="6790349"/>
          <a:ext cx="889000" cy="2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117322</xdr:rowOff>
    </xdr:from>
    <xdr:to>
      <xdr:col>55</xdr:col>
      <xdr:colOff>50800</xdr:colOff>
      <xdr:row>39</xdr:row>
      <xdr:rowOff>47472</xdr:rowOff>
    </xdr:to>
    <xdr:sp macro="" textlink="">
      <xdr:nvSpPr>
        <xdr:cNvPr id="317" name="楕円 316"/>
        <xdr:cNvSpPr/>
      </xdr:nvSpPr>
      <xdr:spPr>
        <a:xfrm>
          <a:off x="10426700" y="66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95749</xdr:rowOff>
    </xdr:from>
    <xdr:ext cx="534377" cy="259045"/>
    <xdr:sp macro="" textlink="">
      <xdr:nvSpPr>
        <xdr:cNvPr id="318" name="補助費等該当値テキスト"/>
        <xdr:cNvSpPr txBox="1"/>
      </xdr:nvSpPr>
      <xdr:spPr>
        <a:xfrm>
          <a:off x="10528300" y="66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93047</xdr:rowOff>
    </xdr:from>
    <xdr:to>
      <xdr:col>50</xdr:col>
      <xdr:colOff>165100</xdr:colOff>
      <xdr:row>37</xdr:row>
      <xdr:rowOff>23197</xdr:rowOff>
    </xdr:to>
    <xdr:sp macro="" textlink="">
      <xdr:nvSpPr>
        <xdr:cNvPr id="319" name="楕円 318"/>
        <xdr:cNvSpPr/>
      </xdr:nvSpPr>
      <xdr:spPr>
        <a:xfrm>
          <a:off x="9588500" y="626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39724</xdr:rowOff>
    </xdr:from>
    <xdr:ext cx="534377" cy="259045"/>
    <xdr:sp macro="" textlink="">
      <xdr:nvSpPr>
        <xdr:cNvPr id="320" name="テキスト ボックス 319"/>
        <xdr:cNvSpPr txBox="1"/>
      </xdr:nvSpPr>
      <xdr:spPr>
        <a:xfrm>
          <a:off x="9372111" y="604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47404</xdr:rowOff>
    </xdr:from>
    <xdr:to>
      <xdr:col>46</xdr:col>
      <xdr:colOff>38100</xdr:colOff>
      <xdr:row>32</xdr:row>
      <xdr:rowOff>149004</xdr:rowOff>
    </xdr:to>
    <xdr:sp macro="" textlink="">
      <xdr:nvSpPr>
        <xdr:cNvPr id="321" name="楕円 320"/>
        <xdr:cNvSpPr/>
      </xdr:nvSpPr>
      <xdr:spPr>
        <a:xfrm>
          <a:off x="8699500" y="55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140131</xdr:rowOff>
    </xdr:from>
    <xdr:ext cx="599010" cy="259045"/>
    <xdr:sp macro="" textlink="">
      <xdr:nvSpPr>
        <xdr:cNvPr id="322" name="テキスト ボックス 321"/>
        <xdr:cNvSpPr txBox="1"/>
      </xdr:nvSpPr>
      <xdr:spPr>
        <a:xfrm>
          <a:off x="8450795" y="562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52999</xdr:rowOff>
    </xdr:from>
    <xdr:to>
      <xdr:col>41</xdr:col>
      <xdr:colOff>101600</xdr:colOff>
      <xdr:row>39</xdr:row>
      <xdr:rowOff>154599</xdr:rowOff>
    </xdr:to>
    <xdr:sp macro="" textlink="">
      <xdr:nvSpPr>
        <xdr:cNvPr id="323" name="楕円 322"/>
        <xdr:cNvSpPr/>
      </xdr:nvSpPr>
      <xdr:spPr>
        <a:xfrm>
          <a:off x="7810500" y="67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145726</xdr:rowOff>
    </xdr:from>
    <xdr:ext cx="534377" cy="259045"/>
    <xdr:sp macro="" textlink="">
      <xdr:nvSpPr>
        <xdr:cNvPr id="324" name="テキスト ボックス 323"/>
        <xdr:cNvSpPr txBox="1"/>
      </xdr:nvSpPr>
      <xdr:spPr>
        <a:xfrm>
          <a:off x="7594111" y="68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77949</xdr:rowOff>
    </xdr:from>
    <xdr:to>
      <xdr:col>36</xdr:col>
      <xdr:colOff>165100</xdr:colOff>
      <xdr:row>40</xdr:row>
      <xdr:rowOff>8099</xdr:rowOff>
    </xdr:to>
    <xdr:sp macro="" textlink="">
      <xdr:nvSpPr>
        <xdr:cNvPr id="325" name="楕円 324"/>
        <xdr:cNvSpPr/>
      </xdr:nvSpPr>
      <xdr:spPr>
        <a:xfrm>
          <a:off x="6921500" y="67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170676</xdr:rowOff>
    </xdr:from>
    <xdr:ext cx="534377" cy="259045"/>
    <xdr:sp macro="" textlink="">
      <xdr:nvSpPr>
        <xdr:cNvPr id="326" name="テキスト ボックス 325"/>
        <xdr:cNvSpPr txBox="1"/>
      </xdr:nvSpPr>
      <xdr:spPr>
        <a:xfrm>
          <a:off x="6705111" y="685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146493</xdr:rowOff>
    </xdr:from>
    <xdr:to>
      <xdr:col>55</xdr:col>
      <xdr:colOff>0</xdr:colOff>
      <xdr:row>56</xdr:row>
      <xdr:rowOff>158510</xdr:rowOff>
    </xdr:to>
    <xdr:cxnSp macro="">
      <xdr:nvCxnSpPr>
        <xdr:cNvPr id="357" name="直線コネクタ 356"/>
        <xdr:cNvCxnSpPr/>
      </xdr:nvCxnSpPr>
      <xdr:spPr>
        <a:xfrm flipV="1">
          <a:off x="9639300" y="9747693"/>
          <a:ext cx="8382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90888</xdr:rowOff>
    </xdr:from>
    <xdr:to>
      <xdr:col>50</xdr:col>
      <xdr:colOff>114300</xdr:colOff>
      <xdr:row>56</xdr:row>
      <xdr:rowOff>158510</xdr:rowOff>
    </xdr:to>
    <xdr:cxnSp macro="">
      <xdr:nvCxnSpPr>
        <xdr:cNvPr id="360" name="直線コネクタ 359"/>
        <xdr:cNvCxnSpPr/>
      </xdr:nvCxnSpPr>
      <xdr:spPr>
        <a:xfrm>
          <a:off x="8750300" y="9692088"/>
          <a:ext cx="889000" cy="6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65024</xdr:rowOff>
    </xdr:from>
    <xdr:to>
      <xdr:col>45</xdr:col>
      <xdr:colOff>177800</xdr:colOff>
      <xdr:row>56</xdr:row>
      <xdr:rowOff>90888</xdr:rowOff>
    </xdr:to>
    <xdr:cxnSp macro="">
      <xdr:nvCxnSpPr>
        <xdr:cNvPr id="363" name="直線コネクタ 362"/>
        <xdr:cNvCxnSpPr/>
      </xdr:nvCxnSpPr>
      <xdr:spPr>
        <a:xfrm>
          <a:off x="7861300" y="9323324"/>
          <a:ext cx="889000" cy="36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65024</xdr:rowOff>
    </xdr:from>
    <xdr:to>
      <xdr:col>41</xdr:col>
      <xdr:colOff>50800</xdr:colOff>
      <xdr:row>56</xdr:row>
      <xdr:rowOff>161068</xdr:rowOff>
    </xdr:to>
    <xdr:cxnSp macro="">
      <xdr:nvCxnSpPr>
        <xdr:cNvPr id="366" name="直線コネクタ 365"/>
        <xdr:cNvCxnSpPr/>
      </xdr:nvCxnSpPr>
      <xdr:spPr>
        <a:xfrm flipV="1">
          <a:off x="6972300" y="9323324"/>
          <a:ext cx="889000" cy="4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95693</xdr:rowOff>
    </xdr:from>
    <xdr:to>
      <xdr:col>55</xdr:col>
      <xdr:colOff>50800</xdr:colOff>
      <xdr:row>57</xdr:row>
      <xdr:rowOff>25843</xdr:rowOff>
    </xdr:to>
    <xdr:sp macro="" textlink="">
      <xdr:nvSpPr>
        <xdr:cNvPr id="376" name="楕円 375"/>
        <xdr:cNvSpPr/>
      </xdr:nvSpPr>
      <xdr:spPr>
        <a:xfrm>
          <a:off x="10426700" y="96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74120</xdr:rowOff>
    </xdr:from>
    <xdr:ext cx="534377" cy="259045"/>
    <xdr:sp macro="" textlink="">
      <xdr:nvSpPr>
        <xdr:cNvPr id="377" name="普通建設事業費該当値テキスト"/>
        <xdr:cNvSpPr txBox="1"/>
      </xdr:nvSpPr>
      <xdr:spPr>
        <a:xfrm>
          <a:off x="10528300" y="967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107710</xdr:rowOff>
    </xdr:from>
    <xdr:to>
      <xdr:col>50</xdr:col>
      <xdr:colOff>165100</xdr:colOff>
      <xdr:row>57</xdr:row>
      <xdr:rowOff>37860</xdr:rowOff>
    </xdr:to>
    <xdr:sp macro="" textlink="">
      <xdr:nvSpPr>
        <xdr:cNvPr id="378" name="楕円 377"/>
        <xdr:cNvSpPr/>
      </xdr:nvSpPr>
      <xdr:spPr>
        <a:xfrm>
          <a:off x="9588500" y="9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28987</xdr:rowOff>
    </xdr:from>
    <xdr:ext cx="534377" cy="259045"/>
    <xdr:sp macro="" textlink="">
      <xdr:nvSpPr>
        <xdr:cNvPr id="379" name="テキスト ボックス 378"/>
        <xdr:cNvSpPr txBox="1"/>
      </xdr:nvSpPr>
      <xdr:spPr>
        <a:xfrm>
          <a:off x="9372111" y="98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40088</xdr:rowOff>
    </xdr:from>
    <xdr:to>
      <xdr:col>46</xdr:col>
      <xdr:colOff>38100</xdr:colOff>
      <xdr:row>56</xdr:row>
      <xdr:rowOff>141688</xdr:rowOff>
    </xdr:to>
    <xdr:sp macro="" textlink="">
      <xdr:nvSpPr>
        <xdr:cNvPr id="380" name="楕円 379"/>
        <xdr:cNvSpPr/>
      </xdr:nvSpPr>
      <xdr:spPr>
        <a:xfrm>
          <a:off x="8699500" y="96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132815</xdr:rowOff>
    </xdr:from>
    <xdr:ext cx="534377" cy="259045"/>
    <xdr:sp macro="" textlink="">
      <xdr:nvSpPr>
        <xdr:cNvPr id="381" name="テキスト ボックス 380"/>
        <xdr:cNvSpPr txBox="1"/>
      </xdr:nvSpPr>
      <xdr:spPr>
        <a:xfrm>
          <a:off x="8483111" y="97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14224</xdr:rowOff>
    </xdr:from>
    <xdr:to>
      <xdr:col>41</xdr:col>
      <xdr:colOff>101600</xdr:colOff>
      <xdr:row>54</xdr:row>
      <xdr:rowOff>115824</xdr:rowOff>
    </xdr:to>
    <xdr:sp macro="" textlink="">
      <xdr:nvSpPr>
        <xdr:cNvPr id="382" name="楕円 381"/>
        <xdr:cNvSpPr/>
      </xdr:nvSpPr>
      <xdr:spPr>
        <a:xfrm>
          <a:off x="7810500" y="92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132351</xdr:rowOff>
    </xdr:from>
    <xdr:ext cx="534377" cy="259045"/>
    <xdr:sp macro="" textlink="">
      <xdr:nvSpPr>
        <xdr:cNvPr id="383" name="テキスト ボックス 382"/>
        <xdr:cNvSpPr txBox="1"/>
      </xdr:nvSpPr>
      <xdr:spPr>
        <a:xfrm>
          <a:off x="7594111" y="90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110268</xdr:rowOff>
    </xdr:from>
    <xdr:to>
      <xdr:col>36</xdr:col>
      <xdr:colOff>165100</xdr:colOff>
      <xdr:row>57</xdr:row>
      <xdr:rowOff>40418</xdr:rowOff>
    </xdr:to>
    <xdr:sp macro="" textlink="">
      <xdr:nvSpPr>
        <xdr:cNvPr id="384" name="楕円 383"/>
        <xdr:cNvSpPr/>
      </xdr:nvSpPr>
      <xdr:spPr>
        <a:xfrm>
          <a:off x="6921500" y="97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31545</xdr:rowOff>
    </xdr:from>
    <xdr:ext cx="534377" cy="259045"/>
    <xdr:sp macro="" textlink="">
      <xdr:nvSpPr>
        <xdr:cNvPr id="385" name="テキスト ボックス 384"/>
        <xdr:cNvSpPr txBox="1"/>
      </xdr:nvSpPr>
      <xdr:spPr>
        <a:xfrm>
          <a:off x="6705111" y="98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100792</xdr:rowOff>
    </xdr:from>
    <xdr:to>
      <xdr:col>55</xdr:col>
      <xdr:colOff>0</xdr:colOff>
      <xdr:row>77</xdr:row>
      <xdr:rowOff>7821</xdr:rowOff>
    </xdr:to>
    <xdr:cxnSp macro="">
      <xdr:nvCxnSpPr>
        <xdr:cNvPr id="412" name="直線コネクタ 411"/>
        <xdr:cNvCxnSpPr/>
      </xdr:nvCxnSpPr>
      <xdr:spPr>
        <a:xfrm flipV="1">
          <a:off x="9639300" y="13130992"/>
          <a:ext cx="838200" cy="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104336</xdr:rowOff>
    </xdr:from>
    <xdr:to>
      <xdr:col>50</xdr:col>
      <xdr:colOff>114300</xdr:colOff>
      <xdr:row>77</xdr:row>
      <xdr:rowOff>7821</xdr:rowOff>
    </xdr:to>
    <xdr:cxnSp macro="">
      <xdr:nvCxnSpPr>
        <xdr:cNvPr id="415" name="直線コネクタ 414"/>
        <xdr:cNvCxnSpPr/>
      </xdr:nvCxnSpPr>
      <xdr:spPr>
        <a:xfrm>
          <a:off x="8750300" y="13134536"/>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128498</xdr:rowOff>
    </xdr:from>
    <xdr:to>
      <xdr:col>45</xdr:col>
      <xdr:colOff>177800</xdr:colOff>
      <xdr:row>76</xdr:row>
      <xdr:rowOff>104336</xdr:rowOff>
    </xdr:to>
    <xdr:cxnSp macro="">
      <xdr:nvCxnSpPr>
        <xdr:cNvPr id="418" name="直線コネクタ 417"/>
        <xdr:cNvCxnSpPr/>
      </xdr:nvCxnSpPr>
      <xdr:spPr>
        <a:xfrm>
          <a:off x="7861300" y="12129998"/>
          <a:ext cx="889000" cy="100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128498</xdr:rowOff>
    </xdr:from>
    <xdr:to>
      <xdr:col>41</xdr:col>
      <xdr:colOff>50800</xdr:colOff>
      <xdr:row>75</xdr:row>
      <xdr:rowOff>111445</xdr:rowOff>
    </xdr:to>
    <xdr:cxnSp macro="">
      <xdr:nvCxnSpPr>
        <xdr:cNvPr id="421" name="直線コネクタ 420"/>
        <xdr:cNvCxnSpPr/>
      </xdr:nvCxnSpPr>
      <xdr:spPr>
        <a:xfrm flipV="1">
          <a:off x="6972300" y="12129998"/>
          <a:ext cx="889000" cy="84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49992</xdr:rowOff>
    </xdr:from>
    <xdr:to>
      <xdr:col>55</xdr:col>
      <xdr:colOff>50800</xdr:colOff>
      <xdr:row>76</xdr:row>
      <xdr:rowOff>151592</xdr:rowOff>
    </xdr:to>
    <xdr:sp macro="" textlink="">
      <xdr:nvSpPr>
        <xdr:cNvPr id="431" name="楕円 430"/>
        <xdr:cNvSpPr/>
      </xdr:nvSpPr>
      <xdr:spPr>
        <a:xfrm>
          <a:off x="10426700" y="130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72869</xdr:rowOff>
    </xdr:from>
    <xdr:ext cx="534377" cy="259045"/>
    <xdr:sp macro="" textlink="">
      <xdr:nvSpPr>
        <xdr:cNvPr id="432" name="普通建設事業費 （ うち新規整備　）該当値テキスト"/>
        <xdr:cNvSpPr txBox="1"/>
      </xdr:nvSpPr>
      <xdr:spPr>
        <a:xfrm>
          <a:off x="10528300" y="129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128471</xdr:rowOff>
    </xdr:from>
    <xdr:to>
      <xdr:col>50</xdr:col>
      <xdr:colOff>165100</xdr:colOff>
      <xdr:row>77</xdr:row>
      <xdr:rowOff>58621</xdr:rowOff>
    </xdr:to>
    <xdr:sp macro="" textlink="">
      <xdr:nvSpPr>
        <xdr:cNvPr id="433" name="楕円 432"/>
        <xdr:cNvSpPr/>
      </xdr:nvSpPr>
      <xdr:spPr>
        <a:xfrm>
          <a:off x="9588500" y="1315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75147</xdr:rowOff>
    </xdr:from>
    <xdr:ext cx="534377" cy="259045"/>
    <xdr:sp macro="" textlink="">
      <xdr:nvSpPr>
        <xdr:cNvPr id="434" name="テキスト ボックス 433"/>
        <xdr:cNvSpPr txBox="1"/>
      </xdr:nvSpPr>
      <xdr:spPr>
        <a:xfrm>
          <a:off x="9372111" y="129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53536</xdr:rowOff>
    </xdr:from>
    <xdr:to>
      <xdr:col>46</xdr:col>
      <xdr:colOff>38100</xdr:colOff>
      <xdr:row>76</xdr:row>
      <xdr:rowOff>155136</xdr:rowOff>
    </xdr:to>
    <xdr:sp macro="" textlink="">
      <xdr:nvSpPr>
        <xdr:cNvPr id="435" name="楕円 434"/>
        <xdr:cNvSpPr/>
      </xdr:nvSpPr>
      <xdr:spPr>
        <a:xfrm>
          <a:off x="8699500" y="130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146263</xdr:rowOff>
    </xdr:from>
    <xdr:ext cx="534377" cy="259045"/>
    <xdr:sp macro="" textlink="">
      <xdr:nvSpPr>
        <xdr:cNvPr id="436" name="テキスト ボックス 435"/>
        <xdr:cNvSpPr txBox="1"/>
      </xdr:nvSpPr>
      <xdr:spPr>
        <a:xfrm>
          <a:off x="8483111" y="131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77698</xdr:rowOff>
    </xdr:from>
    <xdr:to>
      <xdr:col>41</xdr:col>
      <xdr:colOff>101600</xdr:colOff>
      <xdr:row>71</xdr:row>
      <xdr:rowOff>7848</xdr:rowOff>
    </xdr:to>
    <xdr:sp macro="" textlink="">
      <xdr:nvSpPr>
        <xdr:cNvPr id="437" name="楕円 436"/>
        <xdr:cNvSpPr/>
      </xdr:nvSpPr>
      <xdr:spPr>
        <a:xfrm>
          <a:off x="7810500" y="120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24375</xdr:rowOff>
    </xdr:from>
    <xdr:ext cx="534377" cy="259045"/>
    <xdr:sp macro="" textlink="">
      <xdr:nvSpPr>
        <xdr:cNvPr id="438" name="テキスト ボックス 437"/>
        <xdr:cNvSpPr txBox="1"/>
      </xdr:nvSpPr>
      <xdr:spPr>
        <a:xfrm>
          <a:off x="7594111" y="1185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60645</xdr:rowOff>
    </xdr:from>
    <xdr:to>
      <xdr:col>36</xdr:col>
      <xdr:colOff>165100</xdr:colOff>
      <xdr:row>75</xdr:row>
      <xdr:rowOff>162244</xdr:rowOff>
    </xdr:to>
    <xdr:sp macro="" textlink="">
      <xdr:nvSpPr>
        <xdr:cNvPr id="439" name="楕円 438"/>
        <xdr:cNvSpPr/>
      </xdr:nvSpPr>
      <xdr:spPr>
        <a:xfrm>
          <a:off x="6921500" y="129193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7322</xdr:rowOff>
    </xdr:from>
    <xdr:ext cx="534377" cy="259045"/>
    <xdr:sp macro="" textlink="">
      <xdr:nvSpPr>
        <xdr:cNvPr id="440" name="テキスト ボックス 439"/>
        <xdr:cNvSpPr txBox="1"/>
      </xdr:nvSpPr>
      <xdr:spPr>
        <a:xfrm>
          <a:off x="6705111" y="1269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103859</xdr:rowOff>
    </xdr:from>
    <xdr:to>
      <xdr:col>55</xdr:col>
      <xdr:colOff>0</xdr:colOff>
      <xdr:row>97</xdr:row>
      <xdr:rowOff>106749</xdr:rowOff>
    </xdr:to>
    <xdr:cxnSp macro="">
      <xdr:nvCxnSpPr>
        <xdr:cNvPr id="471" name="直線コネクタ 470"/>
        <xdr:cNvCxnSpPr/>
      </xdr:nvCxnSpPr>
      <xdr:spPr>
        <a:xfrm>
          <a:off x="9639300" y="16734509"/>
          <a:ext cx="8382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54253</xdr:rowOff>
    </xdr:from>
    <xdr:to>
      <xdr:col>50</xdr:col>
      <xdr:colOff>114300</xdr:colOff>
      <xdr:row>97</xdr:row>
      <xdr:rowOff>103859</xdr:rowOff>
    </xdr:to>
    <xdr:cxnSp macro="">
      <xdr:nvCxnSpPr>
        <xdr:cNvPr id="474" name="直線コネクタ 473"/>
        <xdr:cNvCxnSpPr/>
      </xdr:nvCxnSpPr>
      <xdr:spPr>
        <a:xfrm>
          <a:off x="8750300" y="16684903"/>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54253</xdr:rowOff>
    </xdr:from>
    <xdr:to>
      <xdr:col>45</xdr:col>
      <xdr:colOff>177800</xdr:colOff>
      <xdr:row>98</xdr:row>
      <xdr:rowOff>25285</xdr:rowOff>
    </xdr:to>
    <xdr:cxnSp macro="">
      <xdr:nvCxnSpPr>
        <xdr:cNvPr id="477" name="直線コネクタ 476"/>
        <xdr:cNvCxnSpPr/>
      </xdr:nvCxnSpPr>
      <xdr:spPr>
        <a:xfrm flipV="1">
          <a:off x="7861300" y="16684903"/>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25285</xdr:rowOff>
    </xdr:from>
    <xdr:to>
      <xdr:col>41</xdr:col>
      <xdr:colOff>50800</xdr:colOff>
      <xdr:row>98</xdr:row>
      <xdr:rowOff>56017</xdr:rowOff>
    </xdr:to>
    <xdr:cxnSp macro="">
      <xdr:nvCxnSpPr>
        <xdr:cNvPr id="480" name="直線コネクタ 479"/>
        <xdr:cNvCxnSpPr/>
      </xdr:nvCxnSpPr>
      <xdr:spPr>
        <a:xfrm flipV="1">
          <a:off x="6972300" y="16827385"/>
          <a:ext cx="889000" cy="3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55949</xdr:rowOff>
    </xdr:from>
    <xdr:to>
      <xdr:col>55</xdr:col>
      <xdr:colOff>50800</xdr:colOff>
      <xdr:row>97</xdr:row>
      <xdr:rowOff>157549</xdr:rowOff>
    </xdr:to>
    <xdr:sp macro="" textlink="">
      <xdr:nvSpPr>
        <xdr:cNvPr id="490" name="楕円 489"/>
        <xdr:cNvSpPr/>
      </xdr:nvSpPr>
      <xdr:spPr>
        <a:xfrm>
          <a:off x="10426700" y="166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34376</xdr:rowOff>
    </xdr:from>
    <xdr:ext cx="534377" cy="259045"/>
    <xdr:sp macro="" textlink="">
      <xdr:nvSpPr>
        <xdr:cNvPr id="491" name="普通建設事業費 （ うち更新整備　）該当値テキスト"/>
        <xdr:cNvSpPr txBox="1"/>
      </xdr:nvSpPr>
      <xdr:spPr>
        <a:xfrm>
          <a:off x="10528300" y="166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53059</xdr:rowOff>
    </xdr:from>
    <xdr:to>
      <xdr:col>50</xdr:col>
      <xdr:colOff>165100</xdr:colOff>
      <xdr:row>97</xdr:row>
      <xdr:rowOff>154659</xdr:rowOff>
    </xdr:to>
    <xdr:sp macro="" textlink="">
      <xdr:nvSpPr>
        <xdr:cNvPr id="492" name="楕円 491"/>
        <xdr:cNvSpPr/>
      </xdr:nvSpPr>
      <xdr:spPr>
        <a:xfrm>
          <a:off x="9588500" y="1668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145786</xdr:rowOff>
    </xdr:from>
    <xdr:ext cx="534377" cy="259045"/>
    <xdr:sp macro="" textlink="">
      <xdr:nvSpPr>
        <xdr:cNvPr id="493" name="テキスト ボックス 492"/>
        <xdr:cNvSpPr txBox="1"/>
      </xdr:nvSpPr>
      <xdr:spPr>
        <a:xfrm>
          <a:off x="9372111" y="1677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3453</xdr:rowOff>
    </xdr:from>
    <xdr:to>
      <xdr:col>46</xdr:col>
      <xdr:colOff>38100</xdr:colOff>
      <xdr:row>97</xdr:row>
      <xdr:rowOff>105053</xdr:rowOff>
    </xdr:to>
    <xdr:sp macro="" textlink="">
      <xdr:nvSpPr>
        <xdr:cNvPr id="494" name="楕円 493"/>
        <xdr:cNvSpPr/>
      </xdr:nvSpPr>
      <xdr:spPr>
        <a:xfrm>
          <a:off x="8699500" y="166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96180</xdr:rowOff>
    </xdr:from>
    <xdr:ext cx="534377" cy="259045"/>
    <xdr:sp macro="" textlink="">
      <xdr:nvSpPr>
        <xdr:cNvPr id="495" name="テキスト ボックス 494"/>
        <xdr:cNvSpPr txBox="1"/>
      </xdr:nvSpPr>
      <xdr:spPr>
        <a:xfrm>
          <a:off x="8483111" y="1672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145935</xdr:rowOff>
    </xdr:from>
    <xdr:to>
      <xdr:col>41</xdr:col>
      <xdr:colOff>101600</xdr:colOff>
      <xdr:row>98</xdr:row>
      <xdr:rowOff>76085</xdr:rowOff>
    </xdr:to>
    <xdr:sp macro="" textlink="">
      <xdr:nvSpPr>
        <xdr:cNvPr id="496" name="楕円 495"/>
        <xdr:cNvSpPr/>
      </xdr:nvSpPr>
      <xdr:spPr>
        <a:xfrm>
          <a:off x="7810500" y="16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67212</xdr:rowOff>
    </xdr:from>
    <xdr:ext cx="534377" cy="259045"/>
    <xdr:sp macro="" textlink="">
      <xdr:nvSpPr>
        <xdr:cNvPr id="497" name="テキスト ボックス 496"/>
        <xdr:cNvSpPr txBox="1"/>
      </xdr:nvSpPr>
      <xdr:spPr>
        <a:xfrm>
          <a:off x="7594111" y="168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5217</xdr:rowOff>
    </xdr:from>
    <xdr:to>
      <xdr:col>36</xdr:col>
      <xdr:colOff>165100</xdr:colOff>
      <xdr:row>98</xdr:row>
      <xdr:rowOff>106817</xdr:rowOff>
    </xdr:to>
    <xdr:sp macro="" textlink="">
      <xdr:nvSpPr>
        <xdr:cNvPr id="498" name="楕円 497"/>
        <xdr:cNvSpPr/>
      </xdr:nvSpPr>
      <xdr:spPr>
        <a:xfrm>
          <a:off x="6921500" y="1680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97944</xdr:rowOff>
    </xdr:from>
    <xdr:ext cx="534377" cy="259045"/>
    <xdr:sp macro="" textlink="">
      <xdr:nvSpPr>
        <xdr:cNvPr id="499" name="テキスト ボックス 498"/>
        <xdr:cNvSpPr txBox="1"/>
      </xdr:nvSpPr>
      <xdr:spPr>
        <a:xfrm>
          <a:off x="6705111" y="1690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115788</xdr:rowOff>
    </xdr:from>
    <xdr:to>
      <xdr:col>85</xdr:col>
      <xdr:colOff>127000</xdr:colOff>
      <xdr:row>38</xdr:row>
      <xdr:rowOff>122898</xdr:rowOff>
    </xdr:to>
    <xdr:cxnSp macro="">
      <xdr:nvCxnSpPr>
        <xdr:cNvPr id="526" name="直線コネクタ 525"/>
        <xdr:cNvCxnSpPr/>
      </xdr:nvCxnSpPr>
      <xdr:spPr>
        <a:xfrm>
          <a:off x="15481300" y="6630888"/>
          <a:ext cx="8382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113251</xdr:rowOff>
    </xdr:from>
    <xdr:to>
      <xdr:col>81</xdr:col>
      <xdr:colOff>50800</xdr:colOff>
      <xdr:row>38</xdr:row>
      <xdr:rowOff>115788</xdr:rowOff>
    </xdr:to>
    <xdr:cxnSp macro="">
      <xdr:nvCxnSpPr>
        <xdr:cNvPr id="529" name="直線コネクタ 528"/>
        <xdr:cNvCxnSpPr/>
      </xdr:nvCxnSpPr>
      <xdr:spPr>
        <a:xfrm>
          <a:off x="14592300" y="6628351"/>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113251</xdr:rowOff>
    </xdr:from>
    <xdr:to>
      <xdr:col>76</xdr:col>
      <xdr:colOff>114300</xdr:colOff>
      <xdr:row>38</xdr:row>
      <xdr:rowOff>126693</xdr:rowOff>
    </xdr:to>
    <xdr:cxnSp macro="">
      <xdr:nvCxnSpPr>
        <xdr:cNvPr id="532" name="直線コネクタ 531"/>
        <xdr:cNvCxnSpPr/>
      </xdr:nvCxnSpPr>
      <xdr:spPr>
        <a:xfrm flipV="1">
          <a:off x="13703300" y="6628351"/>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105981</xdr:rowOff>
    </xdr:from>
    <xdr:to>
      <xdr:col>71</xdr:col>
      <xdr:colOff>177800</xdr:colOff>
      <xdr:row>38</xdr:row>
      <xdr:rowOff>126693</xdr:rowOff>
    </xdr:to>
    <xdr:cxnSp macro="">
      <xdr:nvCxnSpPr>
        <xdr:cNvPr id="535" name="直線コネクタ 534"/>
        <xdr:cNvCxnSpPr/>
      </xdr:nvCxnSpPr>
      <xdr:spPr>
        <a:xfrm>
          <a:off x="12814300" y="6621081"/>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72098</xdr:rowOff>
    </xdr:from>
    <xdr:to>
      <xdr:col>85</xdr:col>
      <xdr:colOff>177800</xdr:colOff>
      <xdr:row>39</xdr:row>
      <xdr:rowOff>2248</xdr:rowOff>
    </xdr:to>
    <xdr:sp macro="" textlink="">
      <xdr:nvSpPr>
        <xdr:cNvPr id="545" name="楕円 544"/>
        <xdr:cNvSpPr/>
      </xdr:nvSpPr>
      <xdr:spPr>
        <a:xfrm>
          <a:off x="16268700" y="65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64988</xdr:rowOff>
    </xdr:from>
    <xdr:to>
      <xdr:col>81</xdr:col>
      <xdr:colOff>101600</xdr:colOff>
      <xdr:row>38</xdr:row>
      <xdr:rowOff>166588</xdr:rowOff>
    </xdr:to>
    <xdr:sp macro="" textlink="">
      <xdr:nvSpPr>
        <xdr:cNvPr id="547" name="楕円 546"/>
        <xdr:cNvSpPr/>
      </xdr:nvSpPr>
      <xdr:spPr>
        <a:xfrm>
          <a:off x="154305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157715</xdr:rowOff>
    </xdr:from>
    <xdr:ext cx="469744" cy="259045"/>
    <xdr:sp macro="" textlink="">
      <xdr:nvSpPr>
        <xdr:cNvPr id="548" name="テキスト ボックス 547"/>
        <xdr:cNvSpPr txBox="1"/>
      </xdr:nvSpPr>
      <xdr:spPr>
        <a:xfrm>
          <a:off x="15246428" y="667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62451</xdr:rowOff>
    </xdr:from>
    <xdr:to>
      <xdr:col>76</xdr:col>
      <xdr:colOff>165100</xdr:colOff>
      <xdr:row>38</xdr:row>
      <xdr:rowOff>164051</xdr:rowOff>
    </xdr:to>
    <xdr:sp macro="" textlink="">
      <xdr:nvSpPr>
        <xdr:cNvPr id="549" name="楕円 548"/>
        <xdr:cNvSpPr/>
      </xdr:nvSpPr>
      <xdr:spPr>
        <a:xfrm>
          <a:off x="14541500" y="65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155178</xdr:rowOff>
    </xdr:from>
    <xdr:ext cx="469744" cy="259045"/>
    <xdr:sp macro="" textlink="">
      <xdr:nvSpPr>
        <xdr:cNvPr id="550" name="テキスト ボックス 549"/>
        <xdr:cNvSpPr txBox="1"/>
      </xdr:nvSpPr>
      <xdr:spPr>
        <a:xfrm>
          <a:off x="14357428" y="667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75893</xdr:rowOff>
    </xdr:from>
    <xdr:to>
      <xdr:col>72</xdr:col>
      <xdr:colOff>38100</xdr:colOff>
      <xdr:row>39</xdr:row>
      <xdr:rowOff>6043</xdr:rowOff>
    </xdr:to>
    <xdr:sp macro="" textlink="">
      <xdr:nvSpPr>
        <xdr:cNvPr id="551" name="楕円 550"/>
        <xdr:cNvSpPr/>
      </xdr:nvSpPr>
      <xdr:spPr>
        <a:xfrm>
          <a:off x="13652500" y="659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168620</xdr:rowOff>
    </xdr:from>
    <xdr:ext cx="378565" cy="259045"/>
    <xdr:sp macro="" textlink="">
      <xdr:nvSpPr>
        <xdr:cNvPr id="552" name="テキスト ボックス 551"/>
        <xdr:cNvSpPr txBox="1"/>
      </xdr:nvSpPr>
      <xdr:spPr>
        <a:xfrm>
          <a:off x="13514017" y="668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55181</xdr:rowOff>
    </xdr:from>
    <xdr:to>
      <xdr:col>67</xdr:col>
      <xdr:colOff>101600</xdr:colOff>
      <xdr:row>38</xdr:row>
      <xdr:rowOff>156781</xdr:rowOff>
    </xdr:to>
    <xdr:sp macro="" textlink="">
      <xdr:nvSpPr>
        <xdr:cNvPr id="553" name="楕円 552"/>
        <xdr:cNvSpPr/>
      </xdr:nvSpPr>
      <xdr:spPr>
        <a:xfrm>
          <a:off x="12763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147908</xdr:rowOff>
    </xdr:from>
    <xdr:ext cx="469744" cy="259045"/>
    <xdr:sp macro="" textlink="">
      <xdr:nvSpPr>
        <xdr:cNvPr id="554" name="テキスト ボックス 553"/>
        <xdr:cNvSpPr txBox="1"/>
      </xdr:nvSpPr>
      <xdr:spPr>
        <a:xfrm>
          <a:off x="12579428" y="66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157531</xdr:rowOff>
    </xdr:from>
    <xdr:to>
      <xdr:col>85</xdr:col>
      <xdr:colOff>127000</xdr:colOff>
      <xdr:row>77</xdr:row>
      <xdr:rowOff>7863</xdr:rowOff>
    </xdr:to>
    <xdr:cxnSp macro="">
      <xdr:nvCxnSpPr>
        <xdr:cNvPr id="634" name="直線コネクタ 633"/>
        <xdr:cNvCxnSpPr/>
      </xdr:nvCxnSpPr>
      <xdr:spPr>
        <a:xfrm flipV="1">
          <a:off x="15481300" y="13187731"/>
          <a:ext cx="8382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7863</xdr:rowOff>
    </xdr:from>
    <xdr:to>
      <xdr:col>81</xdr:col>
      <xdr:colOff>50800</xdr:colOff>
      <xdr:row>77</xdr:row>
      <xdr:rowOff>27017</xdr:rowOff>
    </xdr:to>
    <xdr:cxnSp macro="">
      <xdr:nvCxnSpPr>
        <xdr:cNvPr id="637" name="直線コネクタ 636"/>
        <xdr:cNvCxnSpPr/>
      </xdr:nvCxnSpPr>
      <xdr:spPr>
        <a:xfrm flipV="1">
          <a:off x="14592300" y="13209513"/>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27017</xdr:rowOff>
    </xdr:from>
    <xdr:to>
      <xdr:col>76</xdr:col>
      <xdr:colOff>114300</xdr:colOff>
      <xdr:row>77</xdr:row>
      <xdr:rowOff>43999</xdr:rowOff>
    </xdr:to>
    <xdr:cxnSp macro="">
      <xdr:nvCxnSpPr>
        <xdr:cNvPr id="640" name="直線コネクタ 639"/>
        <xdr:cNvCxnSpPr/>
      </xdr:nvCxnSpPr>
      <xdr:spPr>
        <a:xfrm flipV="1">
          <a:off x="13703300" y="13228667"/>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43999</xdr:rowOff>
    </xdr:from>
    <xdr:to>
      <xdr:col>71</xdr:col>
      <xdr:colOff>177800</xdr:colOff>
      <xdr:row>77</xdr:row>
      <xdr:rowOff>67838</xdr:rowOff>
    </xdr:to>
    <xdr:cxnSp macro="">
      <xdr:nvCxnSpPr>
        <xdr:cNvPr id="643" name="直線コネクタ 642"/>
        <xdr:cNvCxnSpPr/>
      </xdr:nvCxnSpPr>
      <xdr:spPr>
        <a:xfrm flipV="1">
          <a:off x="12814300" y="1324564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106731</xdr:rowOff>
    </xdr:from>
    <xdr:to>
      <xdr:col>85</xdr:col>
      <xdr:colOff>177800</xdr:colOff>
      <xdr:row>77</xdr:row>
      <xdr:rowOff>36881</xdr:rowOff>
    </xdr:to>
    <xdr:sp macro="" textlink="">
      <xdr:nvSpPr>
        <xdr:cNvPr id="653" name="楕円 652"/>
        <xdr:cNvSpPr/>
      </xdr:nvSpPr>
      <xdr:spPr>
        <a:xfrm>
          <a:off x="16268700" y="131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85158</xdr:rowOff>
    </xdr:from>
    <xdr:ext cx="534377" cy="259045"/>
    <xdr:sp macro="" textlink="">
      <xdr:nvSpPr>
        <xdr:cNvPr id="654" name="公債費該当値テキスト"/>
        <xdr:cNvSpPr txBox="1"/>
      </xdr:nvSpPr>
      <xdr:spPr>
        <a:xfrm>
          <a:off x="16370300" y="131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128513</xdr:rowOff>
    </xdr:from>
    <xdr:to>
      <xdr:col>81</xdr:col>
      <xdr:colOff>101600</xdr:colOff>
      <xdr:row>77</xdr:row>
      <xdr:rowOff>58663</xdr:rowOff>
    </xdr:to>
    <xdr:sp macro="" textlink="">
      <xdr:nvSpPr>
        <xdr:cNvPr id="655" name="楕円 654"/>
        <xdr:cNvSpPr/>
      </xdr:nvSpPr>
      <xdr:spPr>
        <a:xfrm>
          <a:off x="15430500" y="131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49790</xdr:rowOff>
    </xdr:from>
    <xdr:ext cx="534377" cy="259045"/>
    <xdr:sp macro="" textlink="">
      <xdr:nvSpPr>
        <xdr:cNvPr id="656" name="テキスト ボックス 655"/>
        <xdr:cNvSpPr txBox="1"/>
      </xdr:nvSpPr>
      <xdr:spPr>
        <a:xfrm>
          <a:off x="15214111" y="132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147667</xdr:rowOff>
    </xdr:from>
    <xdr:to>
      <xdr:col>76</xdr:col>
      <xdr:colOff>165100</xdr:colOff>
      <xdr:row>77</xdr:row>
      <xdr:rowOff>77817</xdr:rowOff>
    </xdr:to>
    <xdr:sp macro="" textlink="">
      <xdr:nvSpPr>
        <xdr:cNvPr id="657" name="楕円 656"/>
        <xdr:cNvSpPr/>
      </xdr:nvSpPr>
      <xdr:spPr>
        <a:xfrm>
          <a:off x="14541500" y="131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68944</xdr:rowOff>
    </xdr:from>
    <xdr:ext cx="534377" cy="259045"/>
    <xdr:sp macro="" textlink="">
      <xdr:nvSpPr>
        <xdr:cNvPr id="658" name="テキスト ボックス 657"/>
        <xdr:cNvSpPr txBox="1"/>
      </xdr:nvSpPr>
      <xdr:spPr>
        <a:xfrm>
          <a:off x="14325111" y="132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164649</xdr:rowOff>
    </xdr:from>
    <xdr:to>
      <xdr:col>72</xdr:col>
      <xdr:colOff>38100</xdr:colOff>
      <xdr:row>77</xdr:row>
      <xdr:rowOff>94799</xdr:rowOff>
    </xdr:to>
    <xdr:sp macro="" textlink="">
      <xdr:nvSpPr>
        <xdr:cNvPr id="659" name="楕円 658"/>
        <xdr:cNvSpPr/>
      </xdr:nvSpPr>
      <xdr:spPr>
        <a:xfrm>
          <a:off x="13652500" y="131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85926</xdr:rowOff>
    </xdr:from>
    <xdr:ext cx="534377" cy="259045"/>
    <xdr:sp macro="" textlink="">
      <xdr:nvSpPr>
        <xdr:cNvPr id="660" name="テキスト ボックス 659"/>
        <xdr:cNvSpPr txBox="1"/>
      </xdr:nvSpPr>
      <xdr:spPr>
        <a:xfrm>
          <a:off x="13436111" y="132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17038</xdr:rowOff>
    </xdr:from>
    <xdr:to>
      <xdr:col>67</xdr:col>
      <xdr:colOff>101600</xdr:colOff>
      <xdr:row>77</xdr:row>
      <xdr:rowOff>118638</xdr:rowOff>
    </xdr:to>
    <xdr:sp macro="" textlink="">
      <xdr:nvSpPr>
        <xdr:cNvPr id="661" name="楕円 660"/>
        <xdr:cNvSpPr/>
      </xdr:nvSpPr>
      <xdr:spPr>
        <a:xfrm>
          <a:off x="12763500" y="132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109765</xdr:rowOff>
    </xdr:from>
    <xdr:ext cx="534377" cy="259045"/>
    <xdr:sp macro="" textlink="">
      <xdr:nvSpPr>
        <xdr:cNvPr id="662" name="テキスト ボックス 661"/>
        <xdr:cNvSpPr txBox="1"/>
      </xdr:nvSpPr>
      <xdr:spPr>
        <a:xfrm>
          <a:off x="12547111" y="1331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25870</xdr:rowOff>
    </xdr:from>
    <xdr:to>
      <xdr:col>85</xdr:col>
      <xdr:colOff>127000</xdr:colOff>
      <xdr:row>98</xdr:row>
      <xdr:rowOff>36855</xdr:rowOff>
    </xdr:to>
    <xdr:cxnSp macro="">
      <xdr:nvCxnSpPr>
        <xdr:cNvPr id="691" name="直線コネクタ 690"/>
        <xdr:cNvCxnSpPr/>
      </xdr:nvCxnSpPr>
      <xdr:spPr>
        <a:xfrm>
          <a:off x="15481300" y="16656520"/>
          <a:ext cx="838200" cy="18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80417</xdr:rowOff>
    </xdr:from>
    <xdr:to>
      <xdr:col>81</xdr:col>
      <xdr:colOff>50800</xdr:colOff>
      <xdr:row>97</xdr:row>
      <xdr:rowOff>25870</xdr:rowOff>
    </xdr:to>
    <xdr:cxnSp macro="">
      <xdr:nvCxnSpPr>
        <xdr:cNvPr id="694" name="直線コネクタ 693"/>
        <xdr:cNvCxnSpPr/>
      </xdr:nvCxnSpPr>
      <xdr:spPr>
        <a:xfrm>
          <a:off x="14592300" y="16539617"/>
          <a:ext cx="889000" cy="1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80417</xdr:rowOff>
    </xdr:from>
    <xdr:to>
      <xdr:col>76</xdr:col>
      <xdr:colOff>114300</xdr:colOff>
      <xdr:row>96</xdr:row>
      <xdr:rowOff>85179</xdr:rowOff>
    </xdr:to>
    <xdr:cxnSp macro="">
      <xdr:nvCxnSpPr>
        <xdr:cNvPr id="697" name="直線コネクタ 696"/>
        <xdr:cNvCxnSpPr/>
      </xdr:nvCxnSpPr>
      <xdr:spPr>
        <a:xfrm flipV="1">
          <a:off x="13703300" y="16539617"/>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9" name="テキスト ボックス 698"/>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171031</xdr:rowOff>
    </xdr:from>
    <xdr:to>
      <xdr:col>71</xdr:col>
      <xdr:colOff>177800</xdr:colOff>
      <xdr:row>96</xdr:row>
      <xdr:rowOff>85179</xdr:rowOff>
    </xdr:to>
    <xdr:cxnSp macro="">
      <xdr:nvCxnSpPr>
        <xdr:cNvPr id="700" name="直線コネクタ 699"/>
        <xdr:cNvCxnSpPr/>
      </xdr:nvCxnSpPr>
      <xdr:spPr>
        <a:xfrm>
          <a:off x="12814300" y="16287331"/>
          <a:ext cx="889000" cy="2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2" name="テキスト ボックス 701"/>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157505</xdr:rowOff>
    </xdr:from>
    <xdr:to>
      <xdr:col>85</xdr:col>
      <xdr:colOff>177800</xdr:colOff>
      <xdr:row>98</xdr:row>
      <xdr:rowOff>87655</xdr:rowOff>
    </xdr:to>
    <xdr:sp macro="" textlink="">
      <xdr:nvSpPr>
        <xdr:cNvPr id="710" name="楕円 709"/>
        <xdr:cNvSpPr/>
      </xdr:nvSpPr>
      <xdr:spPr>
        <a:xfrm>
          <a:off x="16268700" y="167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135932</xdr:rowOff>
    </xdr:from>
    <xdr:ext cx="534377" cy="259045"/>
    <xdr:sp macro="" textlink="">
      <xdr:nvSpPr>
        <xdr:cNvPr id="711" name="積立金該当値テキスト"/>
        <xdr:cNvSpPr txBox="1"/>
      </xdr:nvSpPr>
      <xdr:spPr>
        <a:xfrm>
          <a:off x="16370300" y="167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146520</xdr:rowOff>
    </xdr:from>
    <xdr:to>
      <xdr:col>81</xdr:col>
      <xdr:colOff>101600</xdr:colOff>
      <xdr:row>97</xdr:row>
      <xdr:rowOff>76670</xdr:rowOff>
    </xdr:to>
    <xdr:sp macro="" textlink="">
      <xdr:nvSpPr>
        <xdr:cNvPr id="712" name="楕円 711"/>
        <xdr:cNvSpPr/>
      </xdr:nvSpPr>
      <xdr:spPr>
        <a:xfrm>
          <a:off x="15430500" y="166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93197</xdr:rowOff>
    </xdr:from>
    <xdr:ext cx="534377" cy="259045"/>
    <xdr:sp macro="" textlink="">
      <xdr:nvSpPr>
        <xdr:cNvPr id="713" name="テキスト ボックス 712"/>
        <xdr:cNvSpPr txBox="1"/>
      </xdr:nvSpPr>
      <xdr:spPr>
        <a:xfrm>
          <a:off x="15214111" y="163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29617</xdr:rowOff>
    </xdr:from>
    <xdr:to>
      <xdr:col>76</xdr:col>
      <xdr:colOff>165100</xdr:colOff>
      <xdr:row>96</xdr:row>
      <xdr:rowOff>131217</xdr:rowOff>
    </xdr:to>
    <xdr:sp macro="" textlink="">
      <xdr:nvSpPr>
        <xdr:cNvPr id="714" name="楕円 713"/>
        <xdr:cNvSpPr/>
      </xdr:nvSpPr>
      <xdr:spPr>
        <a:xfrm>
          <a:off x="14541500" y="164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147744</xdr:rowOff>
    </xdr:from>
    <xdr:ext cx="534377" cy="259045"/>
    <xdr:sp macro="" textlink="">
      <xdr:nvSpPr>
        <xdr:cNvPr id="715" name="テキスト ボックス 714"/>
        <xdr:cNvSpPr txBox="1"/>
      </xdr:nvSpPr>
      <xdr:spPr>
        <a:xfrm>
          <a:off x="14325111" y="162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34379</xdr:rowOff>
    </xdr:from>
    <xdr:to>
      <xdr:col>72</xdr:col>
      <xdr:colOff>38100</xdr:colOff>
      <xdr:row>96</xdr:row>
      <xdr:rowOff>135979</xdr:rowOff>
    </xdr:to>
    <xdr:sp macro="" textlink="">
      <xdr:nvSpPr>
        <xdr:cNvPr id="716" name="楕円 715"/>
        <xdr:cNvSpPr/>
      </xdr:nvSpPr>
      <xdr:spPr>
        <a:xfrm>
          <a:off x="13652500" y="164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152506</xdr:rowOff>
    </xdr:from>
    <xdr:ext cx="534377" cy="259045"/>
    <xdr:sp macro="" textlink="">
      <xdr:nvSpPr>
        <xdr:cNvPr id="717" name="テキスト ボックス 716"/>
        <xdr:cNvSpPr txBox="1"/>
      </xdr:nvSpPr>
      <xdr:spPr>
        <a:xfrm>
          <a:off x="13436111" y="162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120231</xdr:rowOff>
    </xdr:from>
    <xdr:to>
      <xdr:col>67</xdr:col>
      <xdr:colOff>101600</xdr:colOff>
      <xdr:row>95</xdr:row>
      <xdr:rowOff>50381</xdr:rowOff>
    </xdr:to>
    <xdr:sp macro="" textlink="">
      <xdr:nvSpPr>
        <xdr:cNvPr id="718" name="楕円 717"/>
        <xdr:cNvSpPr/>
      </xdr:nvSpPr>
      <xdr:spPr>
        <a:xfrm>
          <a:off x="12763500" y="162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66908</xdr:rowOff>
    </xdr:from>
    <xdr:ext cx="534377" cy="259045"/>
    <xdr:sp macro="" textlink="">
      <xdr:nvSpPr>
        <xdr:cNvPr id="719" name="テキスト ボックス 718"/>
        <xdr:cNvSpPr txBox="1"/>
      </xdr:nvSpPr>
      <xdr:spPr>
        <a:xfrm>
          <a:off x="12547111" y="160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131104</xdr:rowOff>
    </xdr:from>
    <xdr:to>
      <xdr:col>116</xdr:col>
      <xdr:colOff>63500</xdr:colOff>
      <xdr:row>38</xdr:row>
      <xdr:rowOff>134808</xdr:rowOff>
    </xdr:to>
    <xdr:cxnSp macro="">
      <xdr:nvCxnSpPr>
        <xdr:cNvPr id="746" name="直線コネクタ 745"/>
        <xdr:cNvCxnSpPr/>
      </xdr:nvCxnSpPr>
      <xdr:spPr>
        <a:xfrm>
          <a:off x="21323300" y="6646204"/>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131104</xdr:rowOff>
    </xdr:from>
    <xdr:to>
      <xdr:col>111</xdr:col>
      <xdr:colOff>177800</xdr:colOff>
      <xdr:row>38</xdr:row>
      <xdr:rowOff>134579</xdr:rowOff>
    </xdr:to>
    <xdr:cxnSp macro="">
      <xdr:nvCxnSpPr>
        <xdr:cNvPr id="749" name="直線コネクタ 748"/>
        <xdr:cNvCxnSpPr/>
      </xdr:nvCxnSpPr>
      <xdr:spPr>
        <a:xfrm flipV="1">
          <a:off x="20434300" y="6646204"/>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130282</xdr:rowOff>
    </xdr:from>
    <xdr:to>
      <xdr:col>107</xdr:col>
      <xdr:colOff>50800</xdr:colOff>
      <xdr:row>38</xdr:row>
      <xdr:rowOff>134579</xdr:rowOff>
    </xdr:to>
    <xdr:cxnSp macro="">
      <xdr:nvCxnSpPr>
        <xdr:cNvPr id="752" name="直線コネクタ 751"/>
        <xdr:cNvCxnSpPr/>
      </xdr:nvCxnSpPr>
      <xdr:spPr>
        <a:xfrm>
          <a:off x="19545300" y="6645382"/>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45608</xdr:rowOff>
    </xdr:from>
    <xdr:to>
      <xdr:col>102</xdr:col>
      <xdr:colOff>114300</xdr:colOff>
      <xdr:row>38</xdr:row>
      <xdr:rowOff>130282</xdr:rowOff>
    </xdr:to>
    <xdr:cxnSp macro="">
      <xdr:nvCxnSpPr>
        <xdr:cNvPr id="755" name="直線コネクタ 754"/>
        <xdr:cNvCxnSpPr/>
      </xdr:nvCxnSpPr>
      <xdr:spPr>
        <a:xfrm>
          <a:off x="18656300" y="6560708"/>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84008</xdr:rowOff>
    </xdr:from>
    <xdr:to>
      <xdr:col>116</xdr:col>
      <xdr:colOff>114300</xdr:colOff>
      <xdr:row>39</xdr:row>
      <xdr:rowOff>14158</xdr:rowOff>
    </xdr:to>
    <xdr:sp macro="" textlink="">
      <xdr:nvSpPr>
        <xdr:cNvPr id="765" name="楕円 764"/>
        <xdr:cNvSpPr/>
      </xdr:nvSpPr>
      <xdr:spPr>
        <a:xfrm>
          <a:off x="22110700" y="65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170385</xdr:rowOff>
    </xdr:from>
    <xdr:ext cx="378565" cy="259045"/>
    <xdr:sp macro="" textlink="">
      <xdr:nvSpPr>
        <xdr:cNvPr id="766" name="投資及び出資金該当値テキスト"/>
        <xdr:cNvSpPr txBox="1"/>
      </xdr:nvSpPr>
      <xdr:spPr>
        <a:xfrm>
          <a:off x="22212300" y="651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80304</xdr:rowOff>
    </xdr:from>
    <xdr:to>
      <xdr:col>112</xdr:col>
      <xdr:colOff>38100</xdr:colOff>
      <xdr:row>39</xdr:row>
      <xdr:rowOff>10454</xdr:rowOff>
    </xdr:to>
    <xdr:sp macro="" textlink="">
      <xdr:nvSpPr>
        <xdr:cNvPr id="767" name="楕円 766"/>
        <xdr:cNvSpPr/>
      </xdr:nvSpPr>
      <xdr:spPr>
        <a:xfrm>
          <a:off x="21272500" y="65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1581</xdr:rowOff>
    </xdr:from>
    <xdr:ext cx="378565" cy="259045"/>
    <xdr:sp macro="" textlink="">
      <xdr:nvSpPr>
        <xdr:cNvPr id="768" name="テキスト ボックス 767"/>
        <xdr:cNvSpPr txBox="1"/>
      </xdr:nvSpPr>
      <xdr:spPr>
        <a:xfrm>
          <a:off x="21134017" y="6688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83779</xdr:rowOff>
    </xdr:from>
    <xdr:to>
      <xdr:col>107</xdr:col>
      <xdr:colOff>101600</xdr:colOff>
      <xdr:row>39</xdr:row>
      <xdr:rowOff>13929</xdr:rowOff>
    </xdr:to>
    <xdr:sp macro="" textlink="">
      <xdr:nvSpPr>
        <xdr:cNvPr id="769" name="楕円 768"/>
        <xdr:cNvSpPr/>
      </xdr:nvSpPr>
      <xdr:spPr>
        <a:xfrm>
          <a:off x="20383500" y="65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5056</xdr:rowOff>
    </xdr:from>
    <xdr:ext cx="378565" cy="259045"/>
    <xdr:sp macro="" textlink="">
      <xdr:nvSpPr>
        <xdr:cNvPr id="770" name="テキスト ボックス 769"/>
        <xdr:cNvSpPr txBox="1"/>
      </xdr:nvSpPr>
      <xdr:spPr>
        <a:xfrm>
          <a:off x="20245017" y="669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79482</xdr:rowOff>
    </xdr:from>
    <xdr:to>
      <xdr:col>102</xdr:col>
      <xdr:colOff>165100</xdr:colOff>
      <xdr:row>39</xdr:row>
      <xdr:rowOff>9632</xdr:rowOff>
    </xdr:to>
    <xdr:sp macro="" textlink="">
      <xdr:nvSpPr>
        <xdr:cNvPr id="771" name="楕円 770"/>
        <xdr:cNvSpPr/>
      </xdr:nvSpPr>
      <xdr:spPr>
        <a:xfrm>
          <a:off x="194945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759</xdr:rowOff>
    </xdr:from>
    <xdr:ext cx="378565" cy="259045"/>
    <xdr:sp macro="" textlink="">
      <xdr:nvSpPr>
        <xdr:cNvPr id="772" name="テキスト ボックス 771"/>
        <xdr:cNvSpPr txBox="1"/>
      </xdr:nvSpPr>
      <xdr:spPr>
        <a:xfrm>
          <a:off x="19356017" y="668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166258</xdr:rowOff>
    </xdr:from>
    <xdr:to>
      <xdr:col>98</xdr:col>
      <xdr:colOff>38100</xdr:colOff>
      <xdr:row>38</xdr:row>
      <xdr:rowOff>96408</xdr:rowOff>
    </xdr:to>
    <xdr:sp macro="" textlink="">
      <xdr:nvSpPr>
        <xdr:cNvPr id="773" name="楕円 772"/>
        <xdr:cNvSpPr/>
      </xdr:nvSpPr>
      <xdr:spPr>
        <a:xfrm>
          <a:off x="186055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87535</xdr:rowOff>
    </xdr:from>
    <xdr:ext cx="469744" cy="259045"/>
    <xdr:sp macro="" textlink="">
      <xdr:nvSpPr>
        <xdr:cNvPr id="774" name="テキスト ボックス 773"/>
        <xdr:cNvSpPr txBox="1"/>
      </xdr:nvSpPr>
      <xdr:spPr>
        <a:xfrm>
          <a:off x="18421428" y="660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16142</xdr:rowOff>
    </xdr:from>
    <xdr:to>
      <xdr:col>116</xdr:col>
      <xdr:colOff>63500</xdr:colOff>
      <xdr:row>59</xdr:row>
      <xdr:rowOff>16523</xdr:rowOff>
    </xdr:to>
    <xdr:cxnSp macro="">
      <xdr:nvCxnSpPr>
        <xdr:cNvPr id="803" name="直線コネクタ 802"/>
        <xdr:cNvCxnSpPr/>
      </xdr:nvCxnSpPr>
      <xdr:spPr>
        <a:xfrm>
          <a:off x="21323300" y="1013169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16066</xdr:rowOff>
    </xdr:from>
    <xdr:to>
      <xdr:col>111</xdr:col>
      <xdr:colOff>177800</xdr:colOff>
      <xdr:row>59</xdr:row>
      <xdr:rowOff>16142</xdr:rowOff>
    </xdr:to>
    <xdr:cxnSp macro="">
      <xdr:nvCxnSpPr>
        <xdr:cNvPr id="806" name="直線コネクタ 805"/>
        <xdr:cNvCxnSpPr/>
      </xdr:nvCxnSpPr>
      <xdr:spPr>
        <a:xfrm>
          <a:off x="20434300" y="1013161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15837</xdr:rowOff>
    </xdr:from>
    <xdr:to>
      <xdr:col>107</xdr:col>
      <xdr:colOff>50800</xdr:colOff>
      <xdr:row>59</xdr:row>
      <xdr:rowOff>16066</xdr:rowOff>
    </xdr:to>
    <xdr:cxnSp macro="">
      <xdr:nvCxnSpPr>
        <xdr:cNvPr id="809" name="直線コネクタ 808"/>
        <xdr:cNvCxnSpPr/>
      </xdr:nvCxnSpPr>
      <xdr:spPr>
        <a:xfrm>
          <a:off x="19545300" y="1013138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15837</xdr:rowOff>
    </xdr:from>
    <xdr:to>
      <xdr:col>102</xdr:col>
      <xdr:colOff>114300</xdr:colOff>
      <xdr:row>59</xdr:row>
      <xdr:rowOff>16904</xdr:rowOff>
    </xdr:to>
    <xdr:cxnSp macro="">
      <xdr:nvCxnSpPr>
        <xdr:cNvPr id="812" name="直線コネクタ 811"/>
        <xdr:cNvCxnSpPr/>
      </xdr:nvCxnSpPr>
      <xdr:spPr>
        <a:xfrm flipV="1">
          <a:off x="18656300" y="1013138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137173</xdr:rowOff>
    </xdr:from>
    <xdr:to>
      <xdr:col>116</xdr:col>
      <xdr:colOff>114300</xdr:colOff>
      <xdr:row>59</xdr:row>
      <xdr:rowOff>67323</xdr:rowOff>
    </xdr:to>
    <xdr:sp macro="" textlink="">
      <xdr:nvSpPr>
        <xdr:cNvPr id="822" name="楕円 821"/>
        <xdr:cNvSpPr/>
      </xdr:nvSpPr>
      <xdr:spPr>
        <a:xfrm>
          <a:off x="22110700" y="100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52100</xdr:rowOff>
    </xdr:from>
    <xdr:ext cx="378565" cy="259045"/>
    <xdr:sp macro="" textlink="">
      <xdr:nvSpPr>
        <xdr:cNvPr id="823" name="貸付金該当値テキスト"/>
        <xdr:cNvSpPr txBox="1"/>
      </xdr:nvSpPr>
      <xdr:spPr>
        <a:xfrm>
          <a:off x="22212300" y="9996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136792</xdr:rowOff>
    </xdr:from>
    <xdr:to>
      <xdr:col>112</xdr:col>
      <xdr:colOff>38100</xdr:colOff>
      <xdr:row>59</xdr:row>
      <xdr:rowOff>66942</xdr:rowOff>
    </xdr:to>
    <xdr:sp macro="" textlink="">
      <xdr:nvSpPr>
        <xdr:cNvPr id="824" name="楕円 823"/>
        <xdr:cNvSpPr/>
      </xdr:nvSpPr>
      <xdr:spPr>
        <a:xfrm>
          <a:off x="212725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58069</xdr:rowOff>
    </xdr:from>
    <xdr:ext cx="378565" cy="259045"/>
    <xdr:sp macro="" textlink="">
      <xdr:nvSpPr>
        <xdr:cNvPr id="825" name="テキスト ボックス 824"/>
        <xdr:cNvSpPr txBox="1"/>
      </xdr:nvSpPr>
      <xdr:spPr>
        <a:xfrm>
          <a:off x="21134017" y="1017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136716</xdr:rowOff>
    </xdr:from>
    <xdr:to>
      <xdr:col>107</xdr:col>
      <xdr:colOff>101600</xdr:colOff>
      <xdr:row>59</xdr:row>
      <xdr:rowOff>66866</xdr:rowOff>
    </xdr:to>
    <xdr:sp macro="" textlink="">
      <xdr:nvSpPr>
        <xdr:cNvPr id="826" name="楕円 825"/>
        <xdr:cNvSpPr/>
      </xdr:nvSpPr>
      <xdr:spPr>
        <a:xfrm>
          <a:off x="20383500" y="100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57993</xdr:rowOff>
    </xdr:from>
    <xdr:ext cx="378565" cy="259045"/>
    <xdr:sp macro="" textlink="">
      <xdr:nvSpPr>
        <xdr:cNvPr id="827" name="テキスト ボックス 826"/>
        <xdr:cNvSpPr txBox="1"/>
      </xdr:nvSpPr>
      <xdr:spPr>
        <a:xfrm>
          <a:off x="20245017" y="10173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136487</xdr:rowOff>
    </xdr:from>
    <xdr:to>
      <xdr:col>102</xdr:col>
      <xdr:colOff>165100</xdr:colOff>
      <xdr:row>59</xdr:row>
      <xdr:rowOff>66637</xdr:rowOff>
    </xdr:to>
    <xdr:sp macro="" textlink="">
      <xdr:nvSpPr>
        <xdr:cNvPr id="828" name="楕円 827"/>
        <xdr:cNvSpPr/>
      </xdr:nvSpPr>
      <xdr:spPr>
        <a:xfrm>
          <a:off x="194945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57764</xdr:rowOff>
    </xdr:from>
    <xdr:ext cx="378565" cy="259045"/>
    <xdr:sp macro="" textlink="">
      <xdr:nvSpPr>
        <xdr:cNvPr id="829" name="テキスト ボックス 828"/>
        <xdr:cNvSpPr txBox="1"/>
      </xdr:nvSpPr>
      <xdr:spPr>
        <a:xfrm>
          <a:off x="19356017" y="1017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137554</xdr:rowOff>
    </xdr:from>
    <xdr:to>
      <xdr:col>98</xdr:col>
      <xdr:colOff>38100</xdr:colOff>
      <xdr:row>59</xdr:row>
      <xdr:rowOff>67704</xdr:rowOff>
    </xdr:to>
    <xdr:sp macro="" textlink="">
      <xdr:nvSpPr>
        <xdr:cNvPr id="830" name="楕円 829"/>
        <xdr:cNvSpPr/>
      </xdr:nvSpPr>
      <xdr:spPr>
        <a:xfrm>
          <a:off x="18605500" y="10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58831</xdr:rowOff>
    </xdr:from>
    <xdr:ext cx="378565" cy="259045"/>
    <xdr:sp macro="" textlink="">
      <xdr:nvSpPr>
        <xdr:cNvPr id="831" name="テキスト ボックス 830"/>
        <xdr:cNvSpPr txBox="1"/>
      </xdr:nvSpPr>
      <xdr:spPr>
        <a:xfrm>
          <a:off x="18467017" y="101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145483</xdr:rowOff>
    </xdr:from>
    <xdr:to>
      <xdr:col>116</xdr:col>
      <xdr:colOff>63500</xdr:colOff>
      <xdr:row>76</xdr:row>
      <xdr:rowOff>1648</xdr:rowOff>
    </xdr:to>
    <xdr:cxnSp macro="">
      <xdr:nvCxnSpPr>
        <xdr:cNvPr id="859" name="直線コネクタ 858"/>
        <xdr:cNvCxnSpPr/>
      </xdr:nvCxnSpPr>
      <xdr:spPr>
        <a:xfrm flipV="1">
          <a:off x="21323300" y="13004233"/>
          <a:ext cx="8382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1648</xdr:rowOff>
    </xdr:from>
    <xdr:to>
      <xdr:col>111</xdr:col>
      <xdr:colOff>177800</xdr:colOff>
      <xdr:row>76</xdr:row>
      <xdr:rowOff>17331</xdr:rowOff>
    </xdr:to>
    <xdr:cxnSp macro="">
      <xdr:nvCxnSpPr>
        <xdr:cNvPr id="862" name="直線コネクタ 861"/>
        <xdr:cNvCxnSpPr/>
      </xdr:nvCxnSpPr>
      <xdr:spPr>
        <a:xfrm flipV="1">
          <a:off x="20434300" y="13031848"/>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17331</xdr:rowOff>
    </xdr:from>
    <xdr:to>
      <xdr:col>107</xdr:col>
      <xdr:colOff>50800</xdr:colOff>
      <xdr:row>76</xdr:row>
      <xdr:rowOff>53609</xdr:rowOff>
    </xdr:to>
    <xdr:cxnSp macro="">
      <xdr:nvCxnSpPr>
        <xdr:cNvPr id="865" name="直線コネクタ 864"/>
        <xdr:cNvCxnSpPr/>
      </xdr:nvCxnSpPr>
      <xdr:spPr>
        <a:xfrm flipV="1">
          <a:off x="19545300" y="13047531"/>
          <a:ext cx="889000" cy="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53609</xdr:rowOff>
    </xdr:from>
    <xdr:to>
      <xdr:col>102</xdr:col>
      <xdr:colOff>114300</xdr:colOff>
      <xdr:row>76</xdr:row>
      <xdr:rowOff>96174</xdr:rowOff>
    </xdr:to>
    <xdr:cxnSp macro="">
      <xdr:nvCxnSpPr>
        <xdr:cNvPr id="868" name="直線コネクタ 867"/>
        <xdr:cNvCxnSpPr/>
      </xdr:nvCxnSpPr>
      <xdr:spPr>
        <a:xfrm flipV="1">
          <a:off x="18656300" y="13083809"/>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94683</xdr:rowOff>
    </xdr:from>
    <xdr:to>
      <xdr:col>116</xdr:col>
      <xdr:colOff>114300</xdr:colOff>
      <xdr:row>76</xdr:row>
      <xdr:rowOff>24833</xdr:rowOff>
    </xdr:to>
    <xdr:sp macro="" textlink="">
      <xdr:nvSpPr>
        <xdr:cNvPr id="878" name="楕円 877"/>
        <xdr:cNvSpPr/>
      </xdr:nvSpPr>
      <xdr:spPr>
        <a:xfrm>
          <a:off x="22110700" y="129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117560</xdr:rowOff>
    </xdr:from>
    <xdr:ext cx="534377" cy="259045"/>
    <xdr:sp macro="" textlink="">
      <xdr:nvSpPr>
        <xdr:cNvPr id="879" name="繰出金該当値テキスト"/>
        <xdr:cNvSpPr txBox="1"/>
      </xdr:nvSpPr>
      <xdr:spPr>
        <a:xfrm>
          <a:off x="22212300" y="128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122299</xdr:rowOff>
    </xdr:from>
    <xdr:to>
      <xdr:col>112</xdr:col>
      <xdr:colOff>38100</xdr:colOff>
      <xdr:row>76</xdr:row>
      <xdr:rowOff>52450</xdr:rowOff>
    </xdr:to>
    <xdr:sp macro="" textlink="">
      <xdr:nvSpPr>
        <xdr:cNvPr id="880" name="楕円 879"/>
        <xdr:cNvSpPr/>
      </xdr:nvSpPr>
      <xdr:spPr>
        <a:xfrm>
          <a:off x="21272500" y="129810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68976</xdr:rowOff>
    </xdr:from>
    <xdr:ext cx="534377" cy="259045"/>
    <xdr:sp macro="" textlink="">
      <xdr:nvSpPr>
        <xdr:cNvPr id="881" name="テキスト ボックス 880"/>
        <xdr:cNvSpPr txBox="1"/>
      </xdr:nvSpPr>
      <xdr:spPr>
        <a:xfrm>
          <a:off x="21056111" y="127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137981</xdr:rowOff>
    </xdr:from>
    <xdr:to>
      <xdr:col>107</xdr:col>
      <xdr:colOff>101600</xdr:colOff>
      <xdr:row>76</xdr:row>
      <xdr:rowOff>68131</xdr:rowOff>
    </xdr:to>
    <xdr:sp macro="" textlink="">
      <xdr:nvSpPr>
        <xdr:cNvPr id="882" name="楕円 881"/>
        <xdr:cNvSpPr/>
      </xdr:nvSpPr>
      <xdr:spPr>
        <a:xfrm>
          <a:off x="20383500" y="129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84658</xdr:rowOff>
    </xdr:from>
    <xdr:ext cx="534377" cy="259045"/>
    <xdr:sp macro="" textlink="">
      <xdr:nvSpPr>
        <xdr:cNvPr id="883" name="テキスト ボックス 882"/>
        <xdr:cNvSpPr txBox="1"/>
      </xdr:nvSpPr>
      <xdr:spPr>
        <a:xfrm>
          <a:off x="20167111" y="127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2809</xdr:rowOff>
    </xdr:from>
    <xdr:to>
      <xdr:col>102</xdr:col>
      <xdr:colOff>165100</xdr:colOff>
      <xdr:row>76</xdr:row>
      <xdr:rowOff>104409</xdr:rowOff>
    </xdr:to>
    <xdr:sp macro="" textlink="">
      <xdr:nvSpPr>
        <xdr:cNvPr id="884" name="楕円 883"/>
        <xdr:cNvSpPr/>
      </xdr:nvSpPr>
      <xdr:spPr>
        <a:xfrm>
          <a:off x="19494500" y="130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95536</xdr:rowOff>
    </xdr:from>
    <xdr:ext cx="534377" cy="259045"/>
    <xdr:sp macro="" textlink="">
      <xdr:nvSpPr>
        <xdr:cNvPr id="885" name="テキスト ボックス 884"/>
        <xdr:cNvSpPr txBox="1"/>
      </xdr:nvSpPr>
      <xdr:spPr>
        <a:xfrm>
          <a:off x="19278111" y="131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45374</xdr:rowOff>
    </xdr:from>
    <xdr:to>
      <xdr:col>98</xdr:col>
      <xdr:colOff>38100</xdr:colOff>
      <xdr:row>76</xdr:row>
      <xdr:rowOff>146974</xdr:rowOff>
    </xdr:to>
    <xdr:sp macro="" textlink="">
      <xdr:nvSpPr>
        <xdr:cNvPr id="886" name="楕円 885"/>
        <xdr:cNvSpPr/>
      </xdr:nvSpPr>
      <xdr:spPr>
        <a:xfrm>
          <a:off x="18605500" y="130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138101</xdr:rowOff>
    </xdr:from>
    <xdr:ext cx="534377" cy="259045"/>
    <xdr:sp macro="" textlink="">
      <xdr:nvSpPr>
        <xdr:cNvPr id="887" name="テキスト ボックス 886"/>
        <xdr:cNvSpPr txBox="1"/>
      </xdr:nvSpPr>
      <xdr:spPr>
        <a:xfrm>
          <a:off x="18389111" y="131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434,063</a:t>
          </a:r>
          <a:r>
            <a:rPr kumimoji="1" lang="ja-JP" altLang="en-US" sz="1300">
              <a:latin typeface="ＭＳ Ｐゴシック" panose="020B0600070205080204" pitchFamily="50" charset="-128"/>
              <a:ea typeface="ＭＳ Ｐゴシック" panose="020B0600070205080204" pitchFamily="50" charset="-128"/>
            </a:rPr>
            <a:t>円（歳出総額</a:t>
          </a:r>
          <a:r>
            <a:rPr kumimoji="1" lang="en-US" altLang="ja-JP" sz="1300">
              <a:latin typeface="ＭＳ Ｐゴシック" panose="020B0600070205080204" pitchFamily="50" charset="-128"/>
              <a:ea typeface="ＭＳ Ｐゴシック" panose="020B0600070205080204" pitchFamily="50" charset="-128"/>
            </a:rPr>
            <a:t>31,528,146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/72,635</a:t>
          </a:r>
          <a:r>
            <a:rPr kumimoji="1" lang="ja-JP" altLang="en-US" sz="1300">
              <a:latin typeface="ＭＳ Ｐゴシック" panose="020B0600070205080204" pitchFamily="50" charset="-128"/>
              <a:ea typeface="ＭＳ Ｐゴシック" panose="020B0600070205080204" pitchFamily="50" charset="-128"/>
            </a:rPr>
            <a:t>人）となっている。歳出のうち大きな構成項目である扶助費については、年々増加傾向で住民一人当たりに換算すると</a:t>
          </a:r>
          <a:r>
            <a:rPr kumimoji="1" lang="en-US" altLang="ja-JP" sz="1300">
              <a:latin typeface="ＭＳ Ｐゴシック" panose="020B0600070205080204" pitchFamily="50" charset="-128"/>
              <a:ea typeface="ＭＳ Ｐゴシック" panose="020B0600070205080204" pitchFamily="50" charset="-128"/>
            </a:rPr>
            <a:t>142,243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水準にある。主な要因として障害福祉サービス費や生活保護費が占める割合が類似団体に比べて高いことが挙げられる。今後も資格審査の適正化た基準の見直し等により、上昇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福岡県行橋市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72,635
71,853
70.06
32,492,234
31,528,146
851,635
14,962,729
20,867,384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56947</xdr:rowOff>
    </xdr:from>
    <xdr:to>
      <xdr:col>24</xdr:col>
      <xdr:colOff>63500</xdr:colOff>
      <xdr:row>35</xdr:row>
      <xdr:rowOff>63805</xdr:rowOff>
    </xdr:to>
    <xdr:cxnSp macro="">
      <xdr:nvCxnSpPr>
        <xdr:cNvPr id="59" name="直線コネクタ 58"/>
        <xdr:cNvCxnSpPr/>
      </xdr:nvCxnSpPr>
      <xdr:spPr>
        <a:xfrm flipV="1">
          <a:off x="3797300" y="605769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43688</xdr:rowOff>
    </xdr:from>
    <xdr:to>
      <xdr:col>19</xdr:col>
      <xdr:colOff>177800</xdr:colOff>
      <xdr:row>35</xdr:row>
      <xdr:rowOff>63805</xdr:rowOff>
    </xdr:to>
    <xdr:cxnSp macro="">
      <xdr:nvCxnSpPr>
        <xdr:cNvPr id="62" name="直線コネクタ 61"/>
        <xdr:cNvCxnSpPr/>
      </xdr:nvCxnSpPr>
      <xdr:spPr>
        <a:xfrm>
          <a:off x="2908300" y="604443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43688</xdr:rowOff>
    </xdr:from>
    <xdr:to>
      <xdr:col>15</xdr:col>
      <xdr:colOff>50800</xdr:colOff>
      <xdr:row>35</xdr:row>
      <xdr:rowOff>70663</xdr:rowOff>
    </xdr:to>
    <xdr:cxnSp macro="">
      <xdr:nvCxnSpPr>
        <xdr:cNvPr id="65" name="直線コネクタ 64"/>
        <xdr:cNvCxnSpPr/>
      </xdr:nvCxnSpPr>
      <xdr:spPr>
        <a:xfrm flipV="1">
          <a:off x="2019300" y="604443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64262</xdr:rowOff>
    </xdr:from>
    <xdr:to>
      <xdr:col>10</xdr:col>
      <xdr:colOff>114300</xdr:colOff>
      <xdr:row>35</xdr:row>
      <xdr:rowOff>70663</xdr:rowOff>
    </xdr:to>
    <xdr:cxnSp macro="">
      <xdr:nvCxnSpPr>
        <xdr:cNvPr id="68" name="直線コネクタ 67"/>
        <xdr:cNvCxnSpPr/>
      </xdr:nvCxnSpPr>
      <xdr:spPr>
        <a:xfrm>
          <a:off x="1130300" y="606501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6147</xdr:rowOff>
    </xdr:from>
    <xdr:to>
      <xdr:col>24</xdr:col>
      <xdr:colOff>114300</xdr:colOff>
      <xdr:row>35</xdr:row>
      <xdr:rowOff>107747</xdr:rowOff>
    </xdr:to>
    <xdr:sp macro="" textlink="">
      <xdr:nvSpPr>
        <xdr:cNvPr id="78" name="楕円 77"/>
        <xdr:cNvSpPr/>
      </xdr:nvSpPr>
      <xdr:spPr>
        <a:xfrm>
          <a:off x="4584700" y="6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29024</xdr:rowOff>
    </xdr:from>
    <xdr:ext cx="469744" cy="259045"/>
    <xdr:sp macro="" textlink="">
      <xdr:nvSpPr>
        <xdr:cNvPr id="79" name="議会費該当値テキスト"/>
        <xdr:cNvSpPr txBox="1"/>
      </xdr:nvSpPr>
      <xdr:spPr>
        <a:xfrm>
          <a:off x="4686300" y="58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13005</xdr:rowOff>
    </xdr:from>
    <xdr:to>
      <xdr:col>20</xdr:col>
      <xdr:colOff>38100</xdr:colOff>
      <xdr:row>35</xdr:row>
      <xdr:rowOff>114605</xdr:rowOff>
    </xdr:to>
    <xdr:sp macro="" textlink="">
      <xdr:nvSpPr>
        <xdr:cNvPr id="80" name="楕円 79"/>
        <xdr:cNvSpPr/>
      </xdr:nvSpPr>
      <xdr:spPr>
        <a:xfrm>
          <a:off x="3746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131132</xdr:rowOff>
    </xdr:from>
    <xdr:ext cx="469744" cy="259045"/>
    <xdr:sp macro="" textlink="">
      <xdr:nvSpPr>
        <xdr:cNvPr id="81" name="テキスト ボックス 80"/>
        <xdr:cNvSpPr txBox="1"/>
      </xdr:nvSpPr>
      <xdr:spPr>
        <a:xfrm>
          <a:off x="3562428" y="57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164338</xdr:rowOff>
    </xdr:from>
    <xdr:to>
      <xdr:col>15</xdr:col>
      <xdr:colOff>101600</xdr:colOff>
      <xdr:row>35</xdr:row>
      <xdr:rowOff>94488</xdr:rowOff>
    </xdr:to>
    <xdr:sp macro="" textlink="">
      <xdr:nvSpPr>
        <xdr:cNvPr id="82" name="楕円 81"/>
        <xdr:cNvSpPr/>
      </xdr:nvSpPr>
      <xdr:spPr>
        <a:xfrm>
          <a:off x="28575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111015</xdr:rowOff>
    </xdr:from>
    <xdr:ext cx="469744" cy="259045"/>
    <xdr:sp macro="" textlink="">
      <xdr:nvSpPr>
        <xdr:cNvPr id="83" name="テキスト ボックス 82"/>
        <xdr:cNvSpPr txBox="1"/>
      </xdr:nvSpPr>
      <xdr:spPr>
        <a:xfrm>
          <a:off x="2673428"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19863</xdr:rowOff>
    </xdr:from>
    <xdr:to>
      <xdr:col>10</xdr:col>
      <xdr:colOff>165100</xdr:colOff>
      <xdr:row>35</xdr:row>
      <xdr:rowOff>121463</xdr:rowOff>
    </xdr:to>
    <xdr:sp macro="" textlink="">
      <xdr:nvSpPr>
        <xdr:cNvPr id="84" name="楕円 83"/>
        <xdr:cNvSpPr/>
      </xdr:nvSpPr>
      <xdr:spPr>
        <a:xfrm>
          <a:off x="1968500" y="60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112590</xdr:rowOff>
    </xdr:from>
    <xdr:ext cx="469744" cy="259045"/>
    <xdr:sp macro="" textlink="">
      <xdr:nvSpPr>
        <xdr:cNvPr id="85" name="テキスト ボックス 84"/>
        <xdr:cNvSpPr txBox="1"/>
      </xdr:nvSpPr>
      <xdr:spPr>
        <a:xfrm>
          <a:off x="1784428" y="61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xdr:rowOff>
    </xdr:from>
    <xdr:to>
      <xdr:col>6</xdr:col>
      <xdr:colOff>38100</xdr:colOff>
      <xdr:row>35</xdr:row>
      <xdr:rowOff>115062</xdr:rowOff>
    </xdr:to>
    <xdr:sp macro="" textlink="">
      <xdr:nvSpPr>
        <xdr:cNvPr id="86" name="楕円 85"/>
        <xdr:cNvSpPr/>
      </xdr:nvSpPr>
      <xdr:spPr>
        <a:xfrm>
          <a:off x="1079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106189</xdr:rowOff>
    </xdr:from>
    <xdr:ext cx="469744" cy="259045"/>
    <xdr:sp macro="" textlink="">
      <xdr:nvSpPr>
        <xdr:cNvPr id="87" name="テキスト ボックス 86"/>
        <xdr:cNvSpPr txBox="1"/>
      </xdr:nvSpPr>
      <xdr:spPr>
        <a:xfrm>
          <a:off x="895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80253</xdr:rowOff>
    </xdr:from>
    <xdr:to>
      <xdr:col>24</xdr:col>
      <xdr:colOff>63500</xdr:colOff>
      <xdr:row>58</xdr:row>
      <xdr:rowOff>55684</xdr:rowOff>
    </xdr:to>
    <xdr:cxnSp macro="">
      <xdr:nvCxnSpPr>
        <xdr:cNvPr id="119" name="直線コネクタ 118"/>
        <xdr:cNvCxnSpPr/>
      </xdr:nvCxnSpPr>
      <xdr:spPr>
        <a:xfrm>
          <a:off x="3797300" y="9852903"/>
          <a:ext cx="838200" cy="1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77771</xdr:rowOff>
    </xdr:from>
    <xdr:to>
      <xdr:col>19</xdr:col>
      <xdr:colOff>177800</xdr:colOff>
      <xdr:row>57</xdr:row>
      <xdr:rowOff>80253</xdr:rowOff>
    </xdr:to>
    <xdr:cxnSp macro="">
      <xdr:nvCxnSpPr>
        <xdr:cNvPr id="122" name="直線コネクタ 121"/>
        <xdr:cNvCxnSpPr/>
      </xdr:nvCxnSpPr>
      <xdr:spPr>
        <a:xfrm>
          <a:off x="2908300" y="8650271"/>
          <a:ext cx="889000" cy="120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77771</xdr:rowOff>
    </xdr:from>
    <xdr:to>
      <xdr:col>15</xdr:col>
      <xdr:colOff>50800</xdr:colOff>
      <xdr:row>57</xdr:row>
      <xdr:rowOff>13360</xdr:rowOff>
    </xdr:to>
    <xdr:cxnSp macro="">
      <xdr:nvCxnSpPr>
        <xdr:cNvPr id="125" name="直線コネクタ 124"/>
        <xdr:cNvCxnSpPr/>
      </xdr:nvCxnSpPr>
      <xdr:spPr>
        <a:xfrm flipV="1">
          <a:off x="2019300" y="8650271"/>
          <a:ext cx="889000" cy="11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18102</xdr:rowOff>
    </xdr:from>
    <xdr:ext cx="599010" cy="259045"/>
    <xdr:sp macro="" textlink="">
      <xdr:nvSpPr>
        <xdr:cNvPr id="127" name="テキスト ボックス 126"/>
        <xdr:cNvSpPr txBox="1"/>
      </xdr:nvSpPr>
      <xdr:spPr>
        <a:xfrm>
          <a:off x="2608795" y="876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66809</xdr:rowOff>
    </xdr:from>
    <xdr:to>
      <xdr:col>10</xdr:col>
      <xdr:colOff>114300</xdr:colOff>
      <xdr:row>57</xdr:row>
      <xdr:rowOff>13360</xdr:rowOff>
    </xdr:to>
    <xdr:cxnSp macro="">
      <xdr:nvCxnSpPr>
        <xdr:cNvPr id="128" name="直線コネクタ 127"/>
        <xdr:cNvCxnSpPr/>
      </xdr:nvCxnSpPr>
      <xdr:spPr>
        <a:xfrm>
          <a:off x="1130300" y="9325109"/>
          <a:ext cx="889000" cy="46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4884</xdr:rowOff>
    </xdr:from>
    <xdr:to>
      <xdr:col>24</xdr:col>
      <xdr:colOff>114300</xdr:colOff>
      <xdr:row>58</xdr:row>
      <xdr:rowOff>106484</xdr:rowOff>
    </xdr:to>
    <xdr:sp macro="" textlink="">
      <xdr:nvSpPr>
        <xdr:cNvPr id="138" name="楕円 137"/>
        <xdr:cNvSpPr/>
      </xdr:nvSpPr>
      <xdr:spPr>
        <a:xfrm>
          <a:off x="4584700" y="99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154761</xdr:rowOff>
    </xdr:from>
    <xdr:ext cx="534377" cy="259045"/>
    <xdr:sp macro="" textlink="">
      <xdr:nvSpPr>
        <xdr:cNvPr id="139" name="総務費該当値テキスト"/>
        <xdr:cNvSpPr txBox="1"/>
      </xdr:nvSpPr>
      <xdr:spPr>
        <a:xfrm>
          <a:off x="4686300" y="99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29453</xdr:rowOff>
    </xdr:from>
    <xdr:to>
      <xdr:col>20</xdr:col>
      <xdr:colOff>38100</xdr:colOff>
      <xdr:row>57</xdr:row>
      <xdr:rowOff>131053</xdr:rowOff>
    </xdr:to>
    <xdr:sp macro="" textlink="">
      <xdr:nvSpPr>
        <xdr:cNvPr id="140" name="楕円 139"/>
        <xdr:cNvSpPr/>
      </xdr:nvSpPr>
      <xdr:spPr>
        <a:xfrm>
          <a:off x="3746500" y="98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122180</xdr:rowOff>
    </xdr:from>
    <xdr:ext cx="534377" cy="259045"/>
    <xdr:sp macro="" textlink="">
      <xdr:nvSpPr>
        <xdr:cNvPr id="141" name="テキスト ボックス 140"/>
        <xdr:cNvSpPr txBox="1"/>
      </xdr:nvSpPr>
      <xdr:spPr>
        <a:xfrm>
          <a:off x="3530111" y="98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26971</xdr:rowOff>
    </xdr:from>
    <xdr:to>
      <xdr:col>15</xdr:col>
      <xdr:colOff>101600</xdr:colOff>
      <xdr:row>50</xdr:row>
      <xdr:rowOff>128571</xdr:rowOff>
    </xdr:to>
    <xdr:sp macro="" textlink="">
      <xdr:nvSpPr>
        <xdr:cNvPr id="142" name="楕円 141"/>
        <xdr:cNvSpPr/>
      </xdr:nvSpPr>
      <xdr:spPr>
        <a:xfrm>
          <a:off x="2857500" y="85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145098</xdr:rowOff>
    </xdr:from>
    <xdr:ext cx="599010" cy="259045"/>
    <xdr:sp macro="" textlink="">
      <xdr:nvSpPr>
        <xdr:cNvPr id="143" name="テキスト ボックス 142"/>
        <xdr:cNvSpPr txBox="1"/>
      </xdr:nvSpPr>
      <xdr:spPr>
        <a:xfrm>
          <a:off x="2608795" y="837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134010</xdr:rowOff>
    </xdr:from>
    <xdr:to>
      <xdr:col>10</xdr:col>
      <xdr:colOff>165100</xdr:colOff>
      <xdr:row>57</xdr:row>
      <xdr:rowOff>64160</xdr:rowOff>
    </xdr:to>
    <xdr:sp macro="" textlink="">
      <xdr:nvSpPr>
        <xdr:cNvPr id="144" name="楕円 143"/>
        <xdr:cNvSpPr/>
      </xdr:nvSpPr>
      <xdr:spPr>
        <a:xfrm>
          <a:off x="1968500" y="9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80687</xdr:rowOff>
    </xdr:from>
    <xdr:ext cx="534377" cy="259045"/>
    <xdr:sp macro="" textlink="">
      <xdr:nvSpPr>
        <xdr:cNvPr id="145" name="テキスト ボックス 144"/>
        <xdr:cNvSpPr txBox="1"/>
      </xdr:nvSpPr>
      <xdr:spPr>
        <a:xfrm>
          <a:off x="1752111" y="95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16009</xdr:rowOff>
    </xdr:from>
    <xdr:to>
      <xdr:col>6</xdr:col>
      <xdr:colOff>38100</xdr:colOff>
      <xdr:row>54</xdr:row>
      <xdr:rowOff>117609</xdr:rowOff>
    </xdr:to>
    <xdr:sp macro="" textlink="">
      <xdr:nvSpPr>
        <xdr:cNvPr id="146" name="楕円 145"/>
        <xdr:cNvSpPr/>
      </xdr:nvSpPr>
      <xdr:spPr>
        <a:xfrm>
          <a:off x="1079500" y="92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134136</xdr:rowOff>
    </xdr:from>
    <xdr:ext cx="599010" cy="259045"/>
    <xdr:sp macro="" textlink="">
      <xdr:nvSpPr>
        <xdr:cNvPr id="147" name="テキスト ボックス 146"/>
        <xdr:cNvSpPr txBox="1"/>
      </xdr:nvSpPr>
      <xdr:spPr>
        <a:xfrm>
          <a:off x="830795" y="904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64948</xdr:rowOff>
    </xdr:from>
    <xdr:to>
      <xdr:col>24</xdr:col>
      <xdr:colOff>63500</xdr:colOff>
      <xdr:row>73</xdr:row>
      <xdr:rowOff>43599</xdr:rowOff>
    </xdr:to>
    <xdr:cxnSp macro="">
      <xdr:nvCxnSpPr>
        <xdr:cNvPr id="177" name="直線コネクタ 176"/>
        <xdr:cNvCxnSpPr/>
      </xdr:nvCxnSpPr>
      <xdr:spPr>
        <a:xfrm>
          <a:off x="3797300" y="12409348"/>
          <a:ext cx="838200" cy="1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64948</xdr:rowOff>
    </xdr:from>
    <xdr:to>
      <xdr:col>19</xdr:col>
      <xdr:colOff>177800</xdr:colOff>
      <xdr:row>74</xdr:row>
      <xdr:rowOff>97816</xdr:rowOff>
    </xdr:to>
    <xdr:cxnSp macro="">
      <xdr:nvCxnSpPr>
        <xdr:cNvPr id="180" name="直線コネクタ 179"/>
        <xdr:cNvCxnSpPr/>
      </xdr:nvCxnSpPr>
      <xdr:spPr>
        <a:xfrm flipV="1">
          <a:off x="2908300" y="12409348"/>
          <a:ext cx="889000" cy="3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97816</xdr:rowOff>
    </xdr:from>
    <xdr:to>
      <xdr:col>15</xdr:col>
      <xdr:colOff>50800</xdr:colOff>
      <xdr:row>75</xdr:row>
      <xdr:rowOff>54458</xdr:rowOff>
    </xdr:to>
    <xdr:cxnSp macro="">
      <xdr:nvCxnSpPr>
        <xdr:cNvPr id="183" name="直線コネクタ 182"/>
        <xdr:cNvCxnSpPr/>
      </xdr:nvCxnSpPr>
      <xdr:spPr>
        <a:xfrm flipV="1">
          <a:off x="2019300" y="12785116"/>
          <a:ext cx="889000" cy="1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54458</xdr:rowOff>
    </xdr:from>
    <xdr:to>
      <xdr:col>10</xdr:col>
      <xdr:colOff>114300</xdr:colOff>
      <xdr:row>75</xdr:row>
      <xdr:rowOff>111023</xdr:rowOff>
    </xdr:to>
    <xdr:cxnSp macro="">
      <xdr:nvCxnSpPr>
        <xdr:cNvPr id="186" name="直線コネクタ 185"/>
        <xdr:cNvCxnSpPr/>
      </xdr:nvCxnSpPr>
      <xdr:spPr>
        <a:xfrm flipV="1">
          <a:off x="1130300" y="12913208"/>
          <a:ext cx="889000" cy="5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164249</xdr:rowOff>
    </xdr:from>
    <xdr:to>
      <xdr:col>24</xdr:col>
      <xdr:colOff>114300</xdr:colOff>
      <xdr:row>73</xdr:row>
      <xdr:rowOff>94399</xdr:rowOff>
    </xdr:to>
    <xdr:sp macro="" textlink="">
      <xdr:nvSpPr>
        <xdr:cNvPr id="196" name="楕円 195"/>
        <xdr:cNvSpPr/>
      </xdr:nvSpPr>
      <xdr:spPr>
        <a:xfrm>
          <a:off x="4584700" y="125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15676</xdr:rowOff>
    </xdr:from>
    <xdr:ext cx="599010" cy="259045"/>
    <xdr:sp macro="" textlink="">
      <xdr:nvSpPr>
        <xdr:cNvPr id="197" name="民生費該当値テキスト"/>
        <xdr:cNvSpPr txBox="1"/>
      </xdr:nvSpPr>
      <xdr:spPr>
        <a:xfrm>
          <a:off x="4686300" y="1236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14148</xdr:rowOff>
    </xdr:from>
    <xdr:to>
      <xdr:col>20</xdr:col>
      <xdr:colOff>38100</xdr:colOff>
      <xdr:row>72</xdr:row>
      <xdr:rowOff>115748</xdr:rowOff>
    </xdr:to>
    <xdr:sp macro="" textlink="">
      <xdr:nvSpPr>
        <xdr:cNvPr id="198" name="楕円 197"/>
        <xdr:cNvSpPr/>
      </xdr:nvSpPr>
      <xdr:spPr>
        <a:xfrm>
          <a:off x="3746500" y="123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132275</xdr:rowOff>
    </xdr:from>
    <xdr:ext cx="599010" cy="259045"/>
    <xdr:sp macro="" textlink="">
      <xdr:nvSpPr>
        <xdr:cNvPr id="199" name="テキスト ボックス 198"/>
        <xdr:cNvSpPr txBox="1"/>
      </xdr:nvSpPr>
      <xdr:spPr>
        <a:xfrm>
          <a:off x="3497795" y="1213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47016</xdr:rowOff>
    </xdr:from>
    <xdr:to>
      <xdr:col>15</xdr:col>
      <xdr:colOff>101600</xdr:colOff>
      <xdr:row>74</xdr:row>
      <xdr:rowOff>148616</xdr:rowOff>
    </xdr:to>
    <xdr:sp macro="" textlink="">
      <xdr:nvSpPr>
        <xdr:cNvPr id="200" name="楕円 199"/>
        <xdr:cNvSpPr/>
      </xdr:nvSpPr>
      <xdr:spPr>
        <a:xfrm>
          <a:off x="2857500" y="127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165143</xdr:rowOff>
    </xdr:from>
    <xdr:ext cx="599010" cy="259045"/>
    <xdr:sp macro="" textlink="">
      <xdr:nvSpPr>
        <xdr:cNvPr id="201" name="テキスト ボックス 200"/>
        <xdr:cNvSpPr txBox="1"/>
      </xdr:nvSpPr>
      <xdr:spPr>
        <a:xfrm>
          <a:off x="2608795" y="1250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3658</xdr:rowOff>
    </xdr:from>
    <xdr:to>
      <xdr:col>10</xdr:col>
      <xdr:colOff>165100</xdr:colOff>
      <xdr:row>75</xdr:row>
      <xdr:rowOff>105258</xdr:rowOff>
    </xdr:to>
    <xdr:sp macro="" textlink="">
      <xdr:nvSpPr>
        <xdr:cNvPr id="202" name="楕円 201"/>
        <xdr:cNvSpPr/>
      </xdr:nvSpPr>
      <xdr:spPr>
        <a:xfrm>
          <a:off x="1968500" y="1286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121785</xdr:rowOff>
    </xdr:from>
    <xdr:ext cx="599010" cy="259045"/>
    <xdr:sp macro="" textlink="">
      <xdr:nvSpPr>
        <xdr:cNvPr id="203" name="テキスト ボックス 202"/>
        <xdr:cNvSpPr txBox="1"/>
      </xdr:nvSpPr>
      <xdr:spPr>
        <a:xfrm>
          <a:off x="1719795" y="1263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60223</xdr:rowOff>
    </xdr:from>
    <xdr:to>
      <xdr:col>6</xdr:col>
      <xdr:colOff>38100</xdr:colOff>
      <xdr:row>75</xdr:row>
      <xdr:rowOff>161823</xdr:rowOff>
    </xdr:to>
    <xdr:sp macro="" textlink="">
      <xdr:nvSpPr>
        <xdr:cNvPr id="204" name="楕円 203"/>
        <xdr:cNvSpPr/>
      </xdr:nvSpPr>
      <xdr:spPr>
        <a:xfrm>
          <a:off x="1079500" y="129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6900</xdr:rowOff>
    </xdr:from>
    <xdr:ext cx="599010" cy="259045"/>
    <xdr:sp macro="" textlink="">
      <xdr:nvSpPr>
        <xdr:cNvPr id="205" name="テキスト ボックス 204"/>
        <xdr:cNvSpPr txBox="1"/>
      </xdr:nvSpPr>
      <xdr:spPr>
        <a:xfrm>
          <a:off x="830795" y="126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149358</xdr:rowOff>
    </xdr:from>
    <xdr:to>
      <xdr:col>24</xdr:col>
      <xdr:colOff>63500</xdr:colOff>
      <xdr:row>96</xdr:row>
      <xdr:rowOff>164351</xdr:rowOff>
    </xdr:to>
    <xdr:cxnSp macro="">
      <xdr:nvCxnSpPr>
        <xdr:cNvPr id="235" name="直線コネクタ 234"/>
        <xdr:cNvCxnSpPr/>
      </xdr:nvCxnSpPr>
      <xdr:spPr>
        <a:xfrm flipV="1">
          <a:off x="3797300" y="16608558"/>
          <a:ext cx="8382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164351</xdr:rowOff>
    </xdr:from>
    <xdr:to>
      <xdr:col>19</xdr:col>
      <xdr:colOff>177800</xdr:colOff>
      <xdr:row>97</xdr:row>
      <xdr:rowOff>115849</xdr:rowOff>
    </xdr:to>
    <xdr:cxnSp macro="">
      <xdr:nvCxnSpPr>
        <xdr:cNvPr id="238" name="直線コネクタ 237"/>
        <xdr:cNvCxnSpPr/>
      </xdr:nvCxnSpPr>
      <xdr:spPr>
        <a:xfrm flipV="1">
          <a:off x="2908300" y="16623551"/>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115849</xdr:rowOff>
    </xdr:from>
    <xdr:to>
      <xdr:col>15</xdr:col>
      <xdr:colOff>50800</xdr:colOff>
      <xdr:row>97</xdr:row>
      <xdr:rowOff>165722</xdr:rowOff>
    </xdr:to>
    <xdr:cxnSp macro="">
      <xdr:nvCxnSpPr>
        <xdr:cNvPr id="241" name="直線コネクタ 240"/>
        <xdr:cNvCxnSpPr/>
      </xdr:nvCxnSpPr>
      <xdr:spPr>
        <a:xfrm flipV="1">
          <a:off x="2019300" y="16746499"/>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141776</xdr:rowOff>
    </xdr:from>
    <xdr:to>
      <xdr:col>10</xdr:col>
      <xdr:colOff>114300</xdr:colOff>
      <xdr:row>97</xdr:row>
      <xdr:rowOff>165722</xdr:rowOff>
    </xdr:to>
    <xdr:cxnSp macro="">
      <xdr:nvCxnSpPr>
        <xdr:cNvPr id="244" name="直線コネクタ 243"/>
        <xdr:cNvCxnSpPr/>
      </xdr:nvCxnSpPr>
      <xdr:spPr>
        <a:xfrm>
          <a:off x="1130300" y="16772426"/>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98558</xdr:rowOff>
    </xdr:from>
    <xdr:to>
      <xdr:col>24</xdr:col>
      <xdr:colOff>114300</xdr:colOff>
      <xdr:row>97</xdr:row>
      <xdr:rowOff>28708</xdr:rowOff>
    </xdr:to>
    <xdr:sp macro="" textlink="">
      <xdr:nvSpPr>
        <xdr:cNvPr id="254" name="楕円 253"/>
        <xdr:cNvSpPr/>
      </xdr:nvSpPr>
      <xdr:spPr>
        <a:xfrm>
          <a:off x="4584700" y="165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76985</xdr:rowOff>
    </xdr:from>
    <xdr:ext cx="534377" cy="259045"/>
    <xdr:sp macro="" textlink="">
      <xdr:nvSpPr>
        <xdr:cNvPr id="255" name="衛生費該当値テキスト"/>
        <xdr:cNvSpPr txBox="1"/>
      </xdr:nvSpPr>
      <xdr:spPr>
        <a:xfrm>
          <a:off x="4686300" y="1653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113551</xdr:rowOff>
    </xdr:from>
    <xdr:to>
      <xdr:col>20</xdr:col>
      <xdr:colOff>38100</xdr:colOff>
      <xdr:row>97</xdr:row>
      <xdr:rowOff>43701</xdr:rowOff>
    </xdr:to>
    <xdr:sp macro="" textlink="">
      <xdr:nvSpPr>
        <xdr:cNvPr id="256" name="楕円 255"/>
        <xdr:cNvSpPr/>
      </xdr:nvSpPr>
      <xdr:spPr>
        <a:xfrm>
          <a:off x="3746500" y="165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34828</xdr:rowOff>
    </xdr:from>
    <xdr:ext cx="534377" cy="259045"/>
    <xdr:sp macro="" textlink="">
      <xdr:nvSpPr>
        <xdr:cNvPr id="257" name="テキスト ボックス 256"/>
        <xdr:cNvSpPr txBox="1"/>
      </xdr:nvSpPr>
      <xdr:spPr>
        <a:xfrm>
          <a:off x="3530111" y="166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65049</xdr:rowOff>
    </xdr:from>
    <xdr:to>
      <xdr:col>15</xdr:col>
      <xdr:colOff>101600</xdr:colOff>
      <xdr:row>97</xdr:row>
      <xdr:rowOff>166649</xdr:rowOff>
    </xdr:to>
    <xdr:sp macro="" textlink="">
      <xdr:nvSpPr>
        <xdr:cNvPr id="258" name="楕円 257"/>
        <xdr:cNvSpPr/>
      </xdr:nvSpPr>
      <xdr:spPr>
        <a:xfrm>
          <a:off x="2857500" y="166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157776</xdr:rowOff>
    </xdr:from>
    <xdr:ext cx="534377" cy="259045"/>
    <xdr:sp macro="" textlink="">
      <xdr:nvSpPr>
        <xdr:cNvPr id="259" name="テキスト ボックス 258"/>
        <xdr:cNvSpPr txBox="1"/>
      </xdr:nvSpPr>
      <xdr:spPr>
        <a:xfrm>
          <a:off x="2641111" y="167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114922</xdr:rowOff>
    </xdr:from>
    <xdr:to>
      <xdr:col>10</xdr:col>
      <xdr:colOff>165100</xdr:colOff>
      <xdr:row>98</xdr:row>
      <xdr:rowOff>45072</xdr:rowOff>
    </xdr:to>
    <xdr:sp macro="" textlink="">
      <xdr:nvSpPr>
        <xdr:cNvPr id="260" name="楕円 259"/>
        <xdr:cNvSpPr/>
      </xdr:nvSpPr>
      <xdr:spPr>
        <a:xfrm>
          <a:off x="1968500" y="167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36199</xdr:rowOff>
    </xdr:from>
    <xdr:ext cx="534377" cy="259045"/>
    <xdr:sp macro="" textlink="">
      <xdr:nvSpPr>
        <xdr:cNvPr id="261" name="テキスト ボックス 260"/>
        <xdr:cNvSpPr txBox="1"/>
      </xdr:nvSpPr>
      <xdr:spPr>
        <a:xfrm>
          <a:off x="1752111" y="1683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90976</xdr:rowOff>
    </xdr:from>
    <xdr:to>
      <xdr:col>6</xdr:col>
      <xdr:colOff>38100</xdr:colOff>
      <xdr:row>98</xdr:row>
      <xdr:rowOff>21126</xdr:rowOff>
    </xdr:to>
    <xdr:sp macro="" textlink="">
      <xdr:nvSpPr>
        <xdr:cNvPr id="262" name="楕円 261"/>
        <xdr:cNvSpPr/>
      </xdr:nvSpPr>
      <xdr:spPr>
        <a:xfrm>
          <a:off x="1079500" y="167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12253</xdr:rowOff>
    </xdr:from>
    <xdr:ext cx="534377" cy="259045"/>
    <xdr:sp macro="" textlink="">
      <xdr:nvSpPr>
        <xdr:cNvPr id="263" name="テキスト ボックス 262"/>
        <xdr:cNvSpPr txBox="1"/>
      </xdr:nvSpPr>
      <xdr:spPr>
        <a:xfrm>
          <a:off x="863111" y="1681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26238</xdr:rowOff>
    </xdr:from>
    <xdr:to>
      <xdr:col>55</xdr:col>
      <xdr:colOff>0</xdr:colOff>
      <xdr:row>39</xdr:row>
      <xdr:rowOff>26695</xdr:rowOff>
    </xdr:to>
    <xdr:cxnSp macro="">
      <xdr:nvCxnSpPr>
        <xdr:cNvPr id="292" name="直線コネクタ 291"/>
        <xdr:cNvCxnSpPr/>
      </xdr:nvCxnSpPr>
      <xdr:spPr>
        <a:xfrm flipV="1">
          <a:off x="9639300" y="671278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26695</xdr:rowOff>
    </xdr:from>
    <xdr:to>
      <xdr:col>50</xdr:col>
      <xdr:colOff>114300</xdr:colOff>
      <xdr:row>39</xdr:row>
      <xdr:rowOff>28601</xdr:rowOff>
    </xdr:to>
    <xdr:cxnSp macro="">
      <xdr:nvCxnSpPr>
        <xdr:cNvPr id="295" name="直線コネクタ 294"/>
        <xdr:cNvCxnSpPr/>
      </xdr:nvCxnSpPr>
      <xdr:spPr>
        <a:xfrm flipV="1">
          <a:off x="8750300" y="671324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28601</xdr:rowOff>
    </xdr:from>
    <xdr:to>
      <xdr:col>45</xdr:col>
      <xdr:colOff>177800</xdr:colOff>
      <xdr:row>39</xdr:row>
      <xdr:rowOff>29210</xdr:rowOff>
    </xdr:to>
    <xdr:cxnSp macro="">
      <xdr:nvCxnSpPr>
        <xdr:cNvPr id="298" name="直線コネクタ 297"/>
        <xdr:cNvCxnSpPr/>
      </xdr:nvCxnSpPr>
      <xdr:spPr>
        <a:xfrm flipV="1">
          <a:off x="7861300" y="671515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29210</xdr:rowOff>
    </xdr:from>
    <xdr:to>
      <xdr:col>41</xdr:col>
      <xdr:colOff>50800</xdr:colOff>
      <xdr:row>39</xdr:row>
      <xdr:rowOff>30125</xdr:rowOff>
    </xdr:to>
    <xdr:cxnSp macro="">
      <xdr:nvCxnSpPr>
        <xdr:cNvPr id="301" name="直線コネクタ 300"/>
        <xdr:cNvCxnSpPr/>
      </xdr:nvCxnSpPr>
      <xdr:spPr>
        <a:xfrm flipV="1">
          <a:off x="6972300" y="67157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146888</xdr:rowOff>
    </xdr:from>
    <xdr:to>
      <xdr:col>55</xdr:col>
      <xdr:colOff>50800</xdr:colOff>
      <xdr:row>39</xdr:row>
      <xdr:rowOff>77038</xdr:rowOff>
    </xdr:to>
    <xdr:sp macro="" textlink="">
      <xdr:nvSpPr>
        <xdr:cNvPr id="311" name="楕円 310"/>
        <xdr:cNvSpPr/>
      </xdr:nvSpPr>
      <xdr:spPr>
        <a:xfrm>
          <a:off x="104267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61815</xdr:rowOff>
    </xdr:from>
    <xdr:ext cx="378565" cy="259045"/>
    <xdr:sp macro="" textlink="">
      <xdr:nvSpPr>
        <xdr:cNvPr id="312" name="労働費該当値テキスト"/>
        <xdr:cNvSpPr txBox="1"/>
      </xdr:nvSpPr>
      <xdr:spPr>
        <a:xfrm>
          <a:off x="10528300" y="65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147345</xdr:rowOff>
    </xdr:from>
    <xdr:to>
      <xdr:col>50</xdr:col>
      <xdr:colOff>165100</xdr:colOff>
      <xdr:row>39</xdr:row>
      <xdr:rowOff>77495</xdr:rowOff>
    </xdr:to>
    <xdr:sp macro="" textlink="">
      <xdr:nvSpPr>
        <xdr:cNvPr id="313" name="楕円 312"/>
        <xdr:cNvSpPr/>
      </xdr:nvSpPr>
      <xdr:spPr>
        <a:xfrm>
          <a:off x="9588500" y="66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68622</xdr:rowOff>
    </xdr:from>
    <xdr:ext cx="378565" cy="259045"/>
    <xdr:sp macro="" textlink="">
      <xdr:nvSpPr>
        <xdr:cNvPr id="314" name="テキスト ボックス 313"/>
        <xdr:cNvSpPr txBox="1"/>
      </xdr:nvSpPr>
      <xdr:spPr>
        <a:xfrm>
          <a:off x="9450017" y="675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149251</xdr:rowOff>
    </xdr:from>
    <xdr:to>
      <xdr:col>46</xdr:col>
      <xdr:colOff>38100</xdr:colOff>
      <xdr:row>39</xdr:row>
      <xdr:rowOff>79401</xdr:rowOff>
    </xdr:to>
    <xdr:sp macro="" textlink="">
      <xdr:nvSpPr>
        <xdr:cNvPr id="315" name="楕円 314"/>
        <xdr:cNvSpPr/>
      </xdr:nvSpPr>
      <xdr:spPr>
        <a:xfrm>
          <a:off x="86995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70528</xdr:rowOff>
    </xdr:from>
    <xdr:ext cx="378565" cy="259045"/>
    <xdr:sp macro="" textlink="">
      <xdr:nvSpPr>
        <xdr:cNvPr id="316" name="テキスト ボックス 315"/>
        <xdr:cNvSpPr txBox="1"/>
      </xdr:nvSpPr>
      <xdr:spPr>
        <a:xfrm>
          <a:off x="8561017" y="675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149860</xdr:rowOff>
    </xdr:from>
    <xdr:to>
      <xdr:col>41</xdr:col>
      <xdr:colOff>101600</xdr:colOff>
      <xdr:row>39</xdr:row>
      <xdr:rowOff>80010</xdr:rowOff>
    </xdr:to>
    <xdr:sp macro="" textlink="">
      <xdr:nvSpPr>
        <xdr:cNvPr id="317" name="楕円 316"/>
        <xdr:cNvSpPr/>
      </xdr:nvSpPr>
      <xdr:spPr>
        <a:xfrm>
          <a:off x="781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71137</xdr:rowOff>
    </xdr:from>
    <xdr:ext cx="378565" cy="259045"/>
    <xdr:sp macro="" textlink="">
      <xdr:nvSpPr>
        <xdr:cNvPr id="318" name="テキスト ボックス 317"/>
        <xdr:cNvSpPr txBox="1"/>
      </xdr:nvSpPr>
      <xdr:spPr>
        <a:xfrm>
          <a:off x="7672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150775</xdr:rowOff>
    </xdr:from>
    <xdr:to>
      <xdr:col>36</xdr:col>
      <xdr:colOff>165100</xdr:colOff>
      <xdr:row>39</xdr:row>
      <xdr:rowOff>80925</xdr:rowOff>
    </xdr:to>
    <xdr:sp macro="" textlink="">
      <xdr:nvSpPr>
        <xdr:cNvPr id="319" name="楕円 318"/>
        <xdr:cNvSpPr/>
      </xdr:nvSpPr>
      <xdr:spPr>
        <a:xfrm>
          <a:off x="6921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72052</xdr:rowOff>
    </xdr:from>
    <xdr:ext cx="378565" cy="259045"/>
    <xdr:sp macro="" textlink="">
      <xdr:nvSpPr>
        <xdr:cNvPr id="320" name="テキスト ボックス 319"/>
        <xdr:cNvSpPr txBox="1"/>
      </xdr:nvSpPr>
      <xdr:spPr>
        <a:xfrm>
          <a:off x="6783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52244</xdr:rowOff>
    </xdr:from>
    <xdr:to>
      <xdr:col>55</xdr:col>
      <xdr:colOff>0</xdr:colOff>
      <xdr:row>58</xdr:row>
      <xdr:rowOff>59020</xdr:rowOff>
    </xdr:to>
    <xdr:cxnSp macro="">
      <xdr:nvCxnSpPr>
        <xdr:cNvPr id="351" name="直線コネクタ 350"/>
        <xdr:cNvCxnSpPr/>
      </xdr:nvCxnSpPr>
      <xdr:spPr>
        <a:xfrm>
          <a:off x="9639300" y="9996344"/>
          <a:ext cx="8382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42235</xdr:rowOff>
    </xdr:from>
    <xdr:to>
      <xdr:col>50</xdr:col>
      <xdr:colOff>114300</xdr:colOff>
      <xdr:row>58</xdr:row>
      <xdr:rowOff>52244</xdr:rowOff>
    </xdr:to>
    <xdr:cxnSp macro="">
      <xdr:nvCxnSpPr>
        <xdr:cNvPr id="354" name="直線コネクタ 353"/>
        <xdr:cNvCxnSpPr/>
      </xdr:nvCxnSpPr>
      <xdr:spPr>
        <a:xfrm>
          <a:off x="8750300" y="9986335"/>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42235</xdr:rowOff>
    </xdr:from>
    <xdr:to>
      <xdr:col>45</xdr:col>
      <xdr:colOff>177800</xdr:colOff>
      <xdr:row>58</xdr:row>
      <xdr:rowOff>99858</xdr:rowOff>
    </xdr:to>
    <xdr:cxnSp macro="">
      <xdr:nvCxnSpPr>
        <xdr:cNvPr id="357" name="直線コネクタ 356"/>
        <xdr:cNvCxnSpPr/>
      </xdr:nvCxnSpPr>
      <xdr:spPr>
        <a:xfrm flipV="1">
          <a:off x="7861300" y="9986335"/>
          <a:ext cx="889000" cy="5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9" name="テキスト ボックス 358"/>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84820</xdr:rowOff>
    </xdr:from>
    <xdr:to>
      <xdr:col>41</xdr:col>
      <xdr:colOff>50800</xdr:colOff>
      <xdr:row>58</xdr:row>
      <xdr:rowOff>99858</xdr:rowOff>
    </xdr:to>
    <xdr:cxnSp macro="">
      <xdr:nvCxnSpPr>
        <xdr:cNvPr id="360" name="直線コネクタ 359"/>
        <xdr:cNvCxnSpPr/>
      </xdr:nvCxnSpPr>
      <xdr:spPr>
        <a:xfrm>
          <a:off x="6972300" y="10028920"/>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8220</xdr:rowOff>
    </xdr:from>
    <xdr:to>
      <xdr:col>55</xdr:col>
      <xdr:colOff>50800</xdr:colOff>
      <xdr:row>58</xdr:row>
      <xdr:rowOff>109820</xdr:rowOff>
    </xdr:to>
    <xdr:sp macro="" textlink="">
      <xdr:nvSpPr>
        <xdr:cNvPr id="370" name="楕円 369"/>
        <xdr:cNvSpPr/>
      </xdr:nvSpPr>
      <xdr:spPr>
        <a:xfrm>
          <a:off x="10426700" y="99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158097</xdr:rowOff>
    </xdr:from>
    <xdr:ext cx="534377" cy="259045"/>
    <xdr:sp macro="" textlink="">
      <xdr:nvSpPr>
        <xdr:cNvPr id="371" name="農林水産業費該当値テキスト"/>
        <xdr:cNvSpPr txBox="1"/>
      </xdr:nvSpPr>
      <xdr:spPr>
        <a:xfrm>
          <a:off x="10528300" y="99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1444</xdr:rowOff>
    </xdr:from>
    <xdr:to>
      <xdr:col>50</xdr:col>
      <xdr:colOff>165100</xdr:colOff>
      <xdr:row>58</xdr:row>
      <xdr:rowOff>103044</xdr:rowOff>
    </xdr:to>
    <xdr:sp macro="" textlink="">
      <xdr:nvSpPr>
        <xdr:cNvPr id="372" name="楕円 371"/>
        <xdr:cNvSpPr/>
      </xdr:nvSpPr>
      <xdr:spPr>
        <a:xfrm>
          <a:off x="9588500" y="99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94171</xdr:rowOff>
    </xdr:from>
    <xdr:ext cx="534377" cy="259045"/>
    <xdr:sp macro="" textlink="">
      <xdr:nvSpPr>
        <xdr:cNvPr id="373" name="テキスト ボックス 372"/>
        <xdr:cNvSpPr txBox="1"/>
      </xdr:nvSpPr>
      <xdr:spPr>
        <a:xfrm>
          <a:off x="9372111" y="1003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162885</xdr:rowOff>
    </xdr:from>
    <xdr:to>
      <xdr:col>46</xdr:col>
      <xdr:colOff>38100</xdr:colOff>
      <xdr:row>58</xdr:row>
      <xdr:rowOff>93035</xdr:rowOff>
    </xdr:to>
    <xdr:sp macro="" textlink="">
      <xdr:nvSpPr>
        <xdr:cNvPr id="374" name="楕円 373"/>
        <xdr:cNvSpPr/>
      </xdr:nvSpPr>
      <xdr:spPr>
        <a:xfrm>
          <a:off x="8699500" y="99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109562</xdr:rowOff>
    </xdr:from>
    <xdr:ext cx="534377" cy="259045"/>
    <xdr:sp macro="" textlink="">
      <xdr:nvSpPr>
        <xdr:cNvPr id="375" name="テキスト ボックス 374"/>
        <xdr:cNvSpPr txBox="1"/>
      </xdr:nvSpPr>
      <xdr:spPr>
        <a:xfrm>
          <a:off x="8483111" y="971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49058</xdr:rowOff>
    </xdr:from>
    <xdr:to>
      <xdr:col>41</xdr:col>
      <xdr:colOff>101600</xdr:colOff>
      <xdr:row>58</xdr:row>
      <xdr:rowOff>150658</xdr:rowOff>
    </xdr:to>
    <xdr:sp macro="" textlink="">
      <xdr:nvSpPr>
        <xdr:cNvPr id="376" name="楕円 375"/>
        <xdr:cNvSpPr/>
      </xdr:nvSpPr>
      <xdr:spPr>
        <a:xfrm>
          <a:off x="7810500" y="99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141785</xdr:rowOff>
    </xdr:from>
    <xdr:ext cx="534377" cy="259045"/>
    <xdr:sp macro="" textlink="">
      <xdr:nvSpPr>
        <xdr:cNvPr id="377" name="テキスト ボックス 376"/>
        <xdr:cNvSpPr txBox="1"/>
      </xdr:nvSpPr>
      <xdr:spPr>
        <a:xfrm>
          <a:off x="7594111" y="1008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34020</xdr:rowOff>
    </xdr:from>
    <xdr:to>
      <xdr:col>36</xdr:col>
      <xdr:colOff>165100</xdr:colOff>
      <xdr:row>58</xdr:row>
      <xdr:rowOff>135620</xdr:rowOff>
    </xdr:to>
    <xdr:sp macro="" textlink="">
      <xdr:nvSpPr>
        <xdr:cNvPr id="378" name="楕円 377"/>
        <xdr:cNvSpPr/>
      </xdr:nvSpPr>
      <xdr:spPr>
        <a:xfrm>
          <a:off x="6921500" y="9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126747</xdr:rowOff>
    </xdr:from>
    <xdr:ext cx="534377" cy="259045"/>
    <xdr:sp macro="" textlink="">
      <xdr:nvSpPr>
        <xdr:cNvPr id="379" name="テキスト ボックス 378"/>
        <xdr:cNvSpPr txBox="1"/>
      </xdr:nvSpPr>
      <xdr:spPr>
        <a:xfrm>
          <a:off x="6705111" y="100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11379</xdr:rowOff>
    </xdr:from>
    <xdr:to>
      <xdr:col>55</xdr:col>
      <xdr:colOff>0</xdr:colOff>
      <xdr:row>78</xdr:row>
      <xdr:rowOff>126651</xdr:rowOff>
    </xdr:to>
    <xdr:cxnSp macro="">
      <xdr:nvCxnSpPr>
        <xdr:cNvPr id="408" name="直線コネクタ 407"/>
        <xdr:cNvCxnSpPr/>
      </xdr:nvCxnSpPr>
      <xdr:spPr>
        <a:xfrm>
          <a:off x="9639300" y="13384479"/>
          <a:ext cx="838200" cy="1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11379</xdr:rowOff>
    </xdr:from>
    <xdr:to>
      <xdr:col>50</xdr:col>
      <xdr:colOff>114300</xdr:colOff>
      <xdr:row>78</xdr:row>
      <xdr:rowOff>81750</xdr:rowOff>
    </xdr:to>
    <xdr:cxnSp macro="">
      <xdr:nvCxnSpPr>
        <xdr:cNvPr id="411" name="直線コネクタ 410"/>
        <xdr:cNvCxnSpPr/>
      </xdr:nvCxnSpPr>
      <xdr:spPr>
        <a:xfrm flipV="1">
          <a:off x="8750300" y="13384479"/>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81750</xdr:rowOff>
    </xdr:from>
    <xdr:to>
      <xdr:col>45</xdr:col>
      <xdr:colOff>177800</xdr:colOff>
      <xdr:row>78</xdr:row>
      <xdr:rowOff>101543</xdr:rowOff>
    </xdr:to>
    <xdr:cxnSp macro="">
      <xdr:nvCxnSpPr>
        <xdr:cNvPr id="414" name="直線コネクタ 413"/>
        <xdr:cNvCxnSpPr/>
      </xdr:nvCxnSpPr>
      <xdr:spPr>
        <a:xfrm flipV="1">
          <a:off x="7861300" y="13454850"/>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101543</xdr:rowOff>
    </xdr:from>
    <xdr:to>
      <xdr:col>41</xdr:col>
      <xdr:colOff>50800</xdr:colOff>
      <xdr:row>78</xdr:row>
      <xdr:rowOff>147034</xdr:rowOff>
    </xdr:to>
    <xdr:cxnSp macro="">
      <xdr:nvCxnSpPr>
        <xdr:cNvPr id="417" name="直線コネクタ 416"/>
        <xdr:cNvCxnSpPr/>
      </xdr:nvCxnSpPr>
      <xdr:spPr>
        <a:xfrm flipV="1">
          <a:off x="6972300" y="13474643"/>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75851</xdr:rowOff>
    </xdr:from>
    <xdr:to>
      <xdr:col>55</xdr:col>
      <xdr:colOff>50800</xdr:colOff>
      <xdr:row>79</xdr:row>
      <xdr:rowOff>6001</xdr:rowOff>
    </xdr:to>
    <xdr:sp macro="" textlink="">
      <xdr:nvSpPr>
        <xdr:cNvPr id="427" name="楕円 426"/>
        <xdr:cNvSpPr/>
      </xdr:nvSpPr>
      <xdr:spPr>
        <a:xfrm>
          <a:off x="10426700" y="134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162228</xdr:rowOff>
    </xdr:from>
    <xdr:ext cx="469744" cy="259045"/>
    <xdr:sp macro="" textlink="">
      <xdr:nvSpPr>
        <xdr:cNvPr id="428" name="商工費該当値テキスト"/>
        <xdr:cNvSpPr txBox="1"/>
      </xdr:nvSpPr>
      <xdr:spPr>
        <a:xfrm>
          <a:off x="10528300" y="1336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132029</xdr:rowOff>
    </xdr:from>
    <xdr:to>
      <xdr:col>50</xdr:col>
      <xdr:colOff>165100</xdr:colOff>
      <xdr:row>78</xdr:row>
      <xdr:rowOff>62179</xdr:rowOff>
    </xdr:to>
    <xdr:sp macro="" textlink="">
      <xdr:nvSpPr>
        <xdr:cNvPr id="429" name="楕円 428"/>
        <xdr:cNvSpPr/>
      </xdr:nvSpPr>
      <xdr:spPr>
        <a:xfrm>
          <a:off x="9588500" y="1333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53306</xdr:rowOff>
    </xdr:from>
    <xdr:ext cx="534377" cy="259045"/>
    <xdr:sp macro="" textlink="">
      <xdr:nvSpPr>
        <xdr:cNvPr id="430" name="テキスト ボックス 429"/>
        <xdr:cNvSpPr txBox="1"/>
      </xdr:nvSpPr>
      <xdr:spPr>
        <a:xfrm>
          <a:off x="9372111" y="134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30950</xdr:rowOff>
    </xdr:from>
    <xdr:to>
      <xdr:col>46</xdr:col>
      <xdr:colOff>38100</xdr:colOff>
      <xdr:row>78</xdr:row>
      <xdr:rowOff>132550</xdr:rowOff>
    </xdr:to>
    <xdr:sp macro="" textlink="">
      <xdr:nvSpPr>
        <xdr:cNvPr id="431" name="楕円 430"/>
        <xdr:cNvSpPr/>
      </xdr:nvSpPr>
      <xdr:spPr>
        <a:xfrm>
          <a:off x="8699500" y="134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123677</xdr:rowOff>
    </xdr:from>
    <xdr:ext cx="469744" cy="259045"/>
    <xdr:sp macro="" textlink="">
      <xdr:nvSpPr>
        <xdr:cNvPr id="432" name="テキスト ボックス 431"/>
        <xdr:cNvSpPr txBox="1"/>
      </xdr:nvSpPr>
      <xdr:spPr>
        <a:xfrm>
          <a:off x="8515428" y="134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50743</xdr:rowOff>
    </xdr:from>
    <xdr:to>
      <xdr:col>41</xdr:col>
      <xdr:colOff>101600</xdr:colOff>
      <xdr:row>78</xdr:row>
      <xdr:rowOff>152343</xdr:rowOff>
    </xdr:to>
    <xdr:sp macro="" textlink="">
      <xdr:nvSpPr>
        <xdr:cNvPr id="433" name="楕円 432"/>
        <xdr:cNvSpPr/>
      </xdr:nvSpPr>
      <xdr:spPr>
        <a:xfrm>
          <a:off x="7810500" y="134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143470</xdr:rowOff>
    </xdr:from>
    <xdr:ext cx="469744" cy="259045"/>
    <xdr:sp macro="" textlink="">
      <xdr:nvSpPr>
        <xdr:cNvPr id="434" name="テキスト ボックス 433"/>
        <xdr:cNvSpPr txBox="1"/>
      </xdr:nvSpPr>
      <xdr:spPr>
        <a:xfrm>
          <a:off x="7626428" y="1351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96234</xdr:rowOff>
    </xdr:from>
    <xdr:to>
      <xdr:col>36</xdr:col>
      <xdr:colOff>165100</xdr:colOff>
      <xdr:row>79</xdr:row>
      <xdr:rowOff>26384</xdr:rowOff>
    </xdr:to>
    <xdr:sp macro="" textlink="">
      <xdr:nvSpPr>
        <xdr:cNvPr id="435" name="楕円 434"/>
        <xdr:cNvSpPr/>
      </xdr:nvSpPr>
      <xdr:spPr>
        <a:xfrm>
          <a:off x="6921500" y="134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17511</xdr:rowOff>
    </xdr:from>
    <xdr:ext cx="469744" cy="259045"/>
    <xdr:sp macro="" textlink="">
      <xdr:nvSpPr>
        <xdr:cNvPr id="436" name="テキスト ボックス 435"/>
        <xdr:cNvSpPr txBox="1"/>
      </xdr:nvSpPr>
      <xdr:spPr>
        <a:xfrm>
          <a:off x="6737428" y="1356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147225</xdr:rowOff>
    </xdr:from>
    <xdr:to>
      <xdr:col>55</xdr:col>
      <xdr:colOff>0</xdr:colOff>
      <xdr:row>98</xdr:row>
      <xdr:rowOff>65500</xdr:rowOff>
    </xdr:to>
    <xdr:cxnSp macro="">
      <xdr:nvCxnSpPr>
        <xdr:cNvPr id="466" name="直線コネクタ 465"/>
        <xdr:cNvCxnSpPr/>
      </xdr:nvCxnSpPr>
      <xdr:spPr>
        <a:xfrm flipV="1">
          <a:off x="9639300" y="16777875"/>
          <a:ext cx="8382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65500</xdr:rowOff>
    </xdr:from>
    <xdr:to>
      <xdr:col>50</xdr:col>
      <xdr:colOff>114300</xdr:colOff>
      <xdr:row>98</xdr:row>
      <xdr:rowOff>120593</xdr:rowOff>
    </xdr:to>
    <xdr:cxnSp macro="">
      <xdr:nvCxnSpPr>
        <xdr:cNvPr id="469" name="直線コネクタ 468"/>
        <xdr:cNvCxnSpPr/>
      </xdr:nvCxnSpPr>
      <xdr:spPr>
        <a:xfrm flipV="1">
          <a:off x="8750300" y="16867600"/>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54014</xdr:rowOff>
    </xdr:from>
    <xdr:to>
      <xdr:col>45</xdr:col>
      <xdr:colOff>177800</xdr:colOff>
      <xdr:row>98</xdr:row>
      <xdr:rowOff>120593</xdr:rowOff>
    </xdr:to>
    <xdr:cxnSp macro="">
      <xdr:nvCxnSpPr>
        <xdr:cNvPr id="472" name="直線コネクタ 471"/>
        <xdr:cNvCxnSpPr/>
      </xdr:nvCxnSpPr>
      <xdr:spPr>
        <a:xfrm>
          <a:off x="7861300" y="16170314"/>
          <a:ext cx="889000" cy="75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54014</xdr:rowOff>
    </xdr:from>
    <xdr:to>
      <xdr:col>41</xdr:col>
      <xdr:colOff>50800</xdr:colOff>
      <xdr:row>98</xdr:row>
      <xdr:rowOff>11037</xdr:rowOff>
    </xdr:to>
    <xdr:cxnSp macro="">
      <xdr:nvCxnSpPr>
        <xdr:cNvPr id="475" name="直線コネクタ 474"/>
        <xdr:cNvCxnSpPr/>
      </xdr:nvCxnSpPr>
      <xdr:spPr>
        <a:xfrm flipV="1">
          <a:off x="6972300" y="16170314"/>
          <a:ext cx="889000" cy="64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96425</xdr:rowOff>
    </xdr:from>
    <xdr:to>
      <xdr:col>55</xdr:col>
      <xdr:colOff>50800</xdr:colOff>
      <xdr:row>98</xdr:row>
      <xdr:rowOff>26575</xdr:rowOff>
    </xdr:to>
    <xdr:sp macro="" textlink="">
      <xdr:nvSpPr>
        <xdr:cNvPr id="485" name="楕円 484"/>
        <xdr:cNvSpPr/>
      </xdr:nvSpPr>
      <xdr:spPr>
        <a:xfrm>
          <a:off x="10426700" y="167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74852</xdr:rowOff>
    </xdr:from>
    <xdr:ext cx="534377" cy="259045"/>
    <xdr:sp macro="" textlink="">
      <xdr:nvSpPr>
        <xdr:cNvPr id="486" name="土木費該当値テキスト"/>
        <xdr:cNvSpPr txBox="1"/>
      </xdr:nvSpPr>
      <xdr:spPr>
        <a:xfrm>
          <a:off x="10528300" y="167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14700</xdr:rowOff>
    </xdr:from>
    <xdr:to>
      <xdr:col>50</xdr:col>
      <xdr:colOff>165100</xdr:colOff>
      <xdr:row>98</xdr:row>
      <xdr:rowOff>116300</xdr:rowOff>
    </xdr:to>
    <xdr:sp macro="" textlink="">
      <xdr:nvSpPr>
        <xdr:cNvPr id="487" name="楕円 486"/>
        <xdr:cNvSpPr/>
      </xdr:nvSpPr>
      <xdr:spPr>
        <a:xfrm>
          <a:off x="9588500" y="168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107427</xdr:rowOff>
    </xdr:from>
    <xdr:ext cx="534377" cy="259045"/>
    <xdr:sp macro="" textlink="">
      <xdr:nvSpPr>
        <xdr:cNvPr id="488" name="テキスト ボックス 487"/>
        <xdr:cNvSpPr txBox="1"/>
      </xdr:nvSpPr>
      <xdr:spPr>
        <a:xfrm>
          <a:off x="9372111" y="169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69793</xdr:rowOff>
    </xdr:from>
    <xdr:to>
      <xdr:col>46</xdr:col>
      <xdr:colOff>38100</xdr:colOff>
      <xdr:row>98</xdr:row>
      <xdr:rowOff>171393</xdr:rowOff>
    </xdr:to>
    <xdr:sp macro="" textlink="">
      <xdr:nvSpPr>
        <xdr:cNvPr id="489" name="楕円 488"/>
        <xdr:cNvSpPr/>
      </xdr:nvSpPr>
      <xdr:spPr>
        <a:xfrm>
          <a:off x="8699500" y="168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162520</xdr:rowOff>
    </xdr:from>
    <xdr:ext cx="534377" cy="259045"/>
    <xdr:sp macro="" textlink="">
      <xdr:nvSpPr>
        <xdr:cNvPr id="490" name="テキスト ボックス 489"/>
        <xdr:cNvSpPr txBox="1"/>
      </xdr:nvSpPr>
      <xdr:spPr>
        <a:xfrm>
          <a:off x="8483111" y="1696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3214</xdr:rowOff>
    </xdr:from>
    <xdr:to>
      <xdr:col>41</xdr:col>
      <xdr:colOff>101600</xdr:colOff>
      <xdr:row>94</xdr:row>
      <xdr:rowOff>104814</xdr:rowOff>
    </xdr:to>
    <xdr:sp macro="" textlink="">
      <xdr:nvSpPr>
        <xdr:cNvPr id="491" name="楕円 490"/>
        <xdr:cNvSpPr/>
      </xdr:nvSpPr>
      <xdr:spPr>
        <a:xfrm>
          <a:off x="7810500" y="161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121341</xdr:rowOff>
    </xdr:from>
    <xdr:ext cx="534377" cy="259045"/>
    <xdr:sp macro="" textlink="">
      <xdr:nvSpPr>
        <xdr:cNvPr id="492" name="テキスト ボックス 491"/>
        <xdr:cNvSpPr txBox="1"/>
      </xdr:nvSpPr>
      <xdr:spPr>
        <a:xfrm>
          <a:off x="7594111" y="1589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131687</xdr:rowOff>
    </xdr:from>
    <xdr:to>
      <xdr:col>36</xdr:col>
      <xdr:colOff>165100</xdr:colOff>
      <xdr:row>98</xdr:row>
      <xdr:rowOff>61837</xdr:rowOff>
    </xdr:to>
    <xdr:sp macro="" textlink="">
      <xdr:nvSpPr>
        <xdr:cNvPr id="493" name="楕円 492"/>
        <xdr:cNvSpPr/>
      </xdr:nvSpPr>
      <xdr:spPr>
        <a:xfrm>
          <a:off x="6921500" y="167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52964</xdr:rowOff>
    </xdr:from>
    <xdr:ext cx="534377" cy="259045"/>
    <xdr:sp macro="" textlink="">
      <xdr:nvSpPr>
        <xdr:cNvPr id="494" name="テキスト ボックス 493"/>
        <xdr:cNvSpPr txBox="1"/>
      </xdr:nvSpPr>
      <xdr:spPr>
        <a:xfrm>
          <a:off x="6705111" y="168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64091</xdr:rowOff>
    </xdr:from>
    <xdr:to>
      <xdr:col>85</xdr:col>
      <xdr:colOff>127000</xdr:colOff>
      <xdr:row>38</xdr:row>
      <xdr:rowOff>16028</xdr:rowOff>
    </xdr:to>
    <xdr:cxnSp macro="">
      <xdr:nvCxnSpPr>
        <xdr:cNvPr id="520" name="直線コネクタ 519"/>
        <xdr:cNvCxnSpPr/>
      </xdr:nvCxnSpPr>
      <xdr:spPr>
        <a:xfrm>
          <a:off x="15481300" y="6407741"/>
          <a:ext cx="838200" cy="1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64091</xdr:rowOff>
    </xdr:from>
    <xdr:to>
      <xdr:col>81</xdr:col>
      <xdr:colOff>50800</xdr:colOff>
      <xdr:row>38</xdr:row>
      <xdr:rowOff>64833</xdr:rowOff>
    </xdr:to>
    <xdr:cxnSp macro="">
      <xdr:nvCxnSpPr>
        <xdr:cNvPr id="523" name="直線コネクタ 522"/>
        <xdr:cNvCxnSpPr/>
      </xdr:nvCxnSpPr>
      <xdr:spPr>
        <a:xfrm flipV="1">
          <a:off x="14592300" y="6407741"/>
          <a:ext cx="889000" cy="1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48946</xdr:rowOff>
    </xdr:from>
    <xdr:to>
      <xdr:col>76</xdr:col>
      <xdr:colOff>114300</xdr:colOff>
      <xdr:row>38</xdr:row>
      <xdr:rowOff>64833</xdr:rowOff>
    </xdr:to>
    <xdr:cxnSp macro="">
      <xdr:nvCxnSpPr>
        <xdr:cNvPr id="526" name="直線コネクタ 525"/>
        <xdr:cNvCxnSpPr/>
      </xdr:nvCxnSpPr>
      <xdr:spPr>
        <a:xfrm>
          <a:off x="13703300" y="6564046"/>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48946</xdr:rowOff>
    </xdr:from>
    <xdr:to>
      <xdr:col>71</xdr:col>
      <xdr:colOff>177800</xdr:colOff>
      <xdr:row>38</xdr:row>
      <xdr:rowOff>59175</xdr:rowOff>
    </xdr:to>
    <xdr:cxnSp macro="">
      <xdr:nvCxnSpPr>
        <xdr:cNvPr id="529" name="直線コネクタ 528"/>
        <xdr:cNvCxnSpPr/>
      </xdr:nvCxnSpPr>
      <xdr:spPr>
        <a:xfrm flipV="1">
          <a:off x="12814300" y="6564046"/>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136677</xdr:rowOff>
    </xdr:from>
    <xdr:to>
      <xdr:col>85</xdr:col>
      <xdr:colOff>177800</xdr:colOff>
      <xdr:row>38</xdr:row>
      <xdr:rowOff>66827</xdr:rowOff>
    </xdr:to>
    <xdr:sp macro="" textlink="">
      <xdr:nvSpPr>
        <xdr:cNvPr id="539" name="楕円 538"/>
        <xdr:cNvSpPr/>
      </xdr:nvSpPr>
      <xdr:spPr>
        <a:xfrm>
          <a:off x="162687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51604</xdr:rowOff>
    </xdr:from>
    <xdr:ext cx="534377" cy="259045"/>
    <xdr:sp macro="" textlink="">
      <xdr:nvSpPr>
        <xdr:cNvPr id="540" name="消防費該当値テキスト"/>
        <xdr:cNvSpPr txBox="1"/>
      </xdr:nvSpPr>
      <xdr:spPr>
        <a:xfrm>
          <a:off x="16370300" y="63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13291</xdr:rowOff>
    </xdr:from>
    <xdr:to>
      <xdr:col>81</xdr:col>
      <xdr:colOff>101600</xdr:colOff>
      <xdr:row>37</xdr:row>
      <xdr:rowOff>114891</xdr:rowOff>
    </xdr:to>
    <xdr:sp macro="" textlink="">
      <xdr:nvSpPr>
        <xdr:cNvPr id="541" name="楕円 540"/>
        <xdr:cNvSpPr/>
      </xdr:nvSpPr>
      <xdr:spPr>
        <a:xfrm>
          <a:off x="15430500" y="6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106018</xdr:rowOff>
    </xdr:from>
    <xdr:ext cx="534377" cy="259045"/>
    <xdr:sp macro="" textlink="">
      <xdr:nvSpPr>
        <xdr:cNvPr id="542" name="テキスト ボックス 541"/>
        <xdr:cNvSpPr txBox="1"/>
      </xdr:nvSpPr>
      <xdr:spPr>
        <a:xfrm>
          <a:off x="15214111" y="64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14033</xdr:rowOff>
    </xdr:from>
    <xdr:to>
      <xdr:col>76</xdr:col>
      <xdr:colOff>165100</xdr:colOff>
      <xdr:row>38</xdr:row>
      <xdr:rowOff>115633</xdr:rowOff>
    </xdr:to>
    <xdr:sp macro="" textlink="">
      <xdr:nvSpPr>
        <xdr:cNvPr id="543" name="楕円 542"/>
        <xdr:cNvSpPr/>
      </xdr:nvSpPr>
      <xdr:spPr>
        <a:xfrm>
          <a:off x="14541500" y="652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106760</xdr:rowOff>
    </xdr:from>
    <xdr:ext cx="469744" cy="259045"/>
    <xdr:sp macro="" textlink="">
      <xdr:nvSpPr>
        <xdr:cNvPr id="544" name="テキスト ボックス 543"/>
        <xdr:cNvSpPr txBox="1"/>
      </xdr:nvSpPr>
      <xdr:spPr>
        <a:xfrm>
          <a:off x="14357428" y="662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169596</xdr:rowOff>
    </xdr:from>
    <xdr:to>
      <xdr:col>72</xdr:col>
      <xdr:colOff>38100</xdr:colOff>
      <xdr:row>38</xdr:row>
      <xdr:rowOff>99746</xdr:rowOff>
    </xdr:to>
    <xdr:sp macro="" textlink="">
      <xdr:nvSpPr>
        <xdr:cNvPr id="545" name="楕円 544"/>
        <xdr:cNvSpPr/>
      </xdr:nvSpPr>
      <xdr:spPr>
        <a:xfrm>
          <a:off x="13652500" y="65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90873</xdr:rowOff>
    </xdr:from>
    <xdr:ext cx="469744" cy="259045"/>
    <xdr:sp macro="" textlink="">
      <xdr:nvSpPr>
        <xdr:cNvPr id="546" name="テキスト ボックス 545"/>
        <xdr:cNvSpPr txBox="1"/>
      </xdr:nvSpPr>
      <xdr:spPr>
        <a:xfrm>
          <a:off x="13468428" y="660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8375</xdr:rowOff>
    </xdr:from>
    <xdr:to>
      <xdr:col>67</xdr:col>
      <xdr:colOff>101600</xdr:colOff>
      <xdr:row>38</xdr:row>
      <xdr:rowOff>109975</xdr:rowOff>
    </xdr:to>
    <xdr:sp macro="" textlink="">
      <xdr:nvSpPr>
        <xdr:cNvPr id="547" name="楕円 546"/>
        <xdr:cNvSpPr/>
      </xdr:nvSpPr>
      <xdr:spPr>
        <a:xfrm>
          <a:off x="12763500" y="65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101102</xdr:rowOff>
    </xdr:from>
    <xdr:ext cx="469744" cy="259045"/>
    <xdr:sp macro="" textlink="">
      <xdr:nvSpPr>
        <xdr:cNvPr id="548" name="テキスト ボックス 547"/>
        <xdr:cNvSpPr txBox="1"/>
      </xdr:nvSpPr>
      <xdr:spPr>
        <a:xfrm>
          <a:off x="12579428" y="66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67805</xdr:rowOff>
    </xdr:from>
    <xdr:to>
      <xdr:col>85</xdr:col>
      <xdr:colOff>127000</xdr:colOff>
      <xdr:row>57</xdr:row>
      <xdr:rowOff>143472</xdr:rowOff>
    </xdr:to>
    <xdr:cxnSp macro="">
      <xdr:nvCxnSpPr>
        <xdr:cNvPr id="578" name="直線コネクタ 577"/>
        <xdr:cNvCxnSpPr/>
      </xdr:nvCxnSpPr>
      <xdr:spPr>
        <a:xfrm>
          <a:off x="15481300" y="9840455"/>
          <a:ext cx="8382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67805</xdr:rowOff>
    </xdr:from>
    <xdr:to>
      <xdr:col>81</xdr:col>
      <xdr:colOff>50800</xdr:colOff>
      <xdr:row>57</xdr:row>
      <xdr:rowOff>69901</xdr:rowOff>
    </xdr:to>
    <xdr:cxnSp macro="">
      <xdr:nvCxnSpPr>
        <xdr:cNvPr id="581" name="直線コネクタ 580"/>
        <xdr:cNvCxnSpPr/>
      </xdr:nvCxnSpPr>
      <xdr:spPr>
        <a:xfrm flipV="1">
          <a:off x="14592300" y="984045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69901</xdr:rowOff>
    </xdr:from>
    <xdr:to>
      <xdr:col>76</xdr:col>
      <xdr:colOff>114300</xdr:colOff>
      <xdr:row>57</xdr:row>
      <xdr:rowOff>106261</xdr:rowOff>
    </xdr:to>
    <xdr:cxnSp macro="">
      <xdr:nvCxnSpPr>
        <xdr:cNvPr id="584" name="直線コネクタ 583"/>
        <xdr:cNvCxnSpPr/>
      </xdr:nvCxnSpPr>
      <xdr:spPr>
        <a:xfrm flipV="1">
          <a:off x="13703300" y="9842551"/>
          <a:ext cx="889000" cy="3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106261</xdr:rowOff>
    </xdr:from>
    <xdr:to>
      <xdr:col>71</xdr:col>
      <xdr:colOff>177800</xdr:colOff>
      <xdr:row>58</xdr:row>
      <xdr:rowOff>89980</xdr:rowOff>
    </xdr:to>
    <xdr:cxnSp macro="">
      <xdr:nvCxnSpPr>
        <xdr:cNvPr id="587" name="直線コネクタ 586"/>
        <xdr:cNvCxnSpPr/>
      </xdr:nvCxnSpPr>
      <xdr:spPr>
        <a:xfrm flipV="1">
          <a:off x="12814300" y="9878911"/>
          <a:ext cx="889000" cy="1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92672</xdr:rowOff>
    </xdr:from>
    <xdr:to>
      <xdr:col>85</xdr:col>
      <xdr:colOff>177800</xdr:colOff>
      <xdr:row>58</xdr:row>
      <xdr:rowOff>22822</xdr:rowOff>
    </xdr:to>
    <xdr:sp macro="" textlink="">
      <xdr:nvSpPr>
        <xdr:cNvPr id="597" name="楕円 596"/>
        <xdr:cNvSpPr/>
      </xdr:nvSpPr>
      <xdr:spPr>
        <a:xfrm>
          <a:off x="16268700" y="98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71099</xdr:rowOff>
    </xdr:from>
    <xdr:ext cx="534377" cy="259045"/>
    <xdr:sp macro="" textlink="">
      <xdr:nvSpPr>
        <xdr:cNvPr id="598" name="教育費該当値テキスト"/>
        <xdr:cNvSpPr txBox="1"/>
      </xdr:nvSpPr>
      <xdr:spPr>
        <a:xfrm>
          <a:off x="16370300" y="98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17005</xdr:rowOff>
    </xdr:from>
    <xdr:to>
      <xdr:col>81</xdr:col>
      <xdr:colOff>101600</xdr:colOff>
      <xdr:row>57</xdr:row>
      <xdr:rowOff>118605</xdr:rowOff>
    </xdr:to>
    <xdr:sp macro="" textlink="">
      <xdr:nvSpPr>
        <xdr:cNvPr id="599" name="楕円 598"/>
        <xdr:cNvSpPr/>
      </xdr:nvSpPr>
      <xdr:spPr>
        <a:xfrm>
          <a:off x="15430500" y="97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135132</xdr:rowOff>
    </xdr:from>
    <xdr:ext cx="534377" cy="259045"/>
    <xdr:sp macro="" textlink="">
      <xdr:nvSpPr>
        <xdr:cNvPr id="600" name="テキスト ボックス 599"/>
        <xdr:cNvSpPr txBox="1"/>
      </xdr:nvSpPr>
      <xdr:spPr>
        <a:xfrm>
          <a:off x="15214111" y="95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19101</xdr:rowOff>
    </xdr:from>
    <xdr:to>
      <xdr:col>76</xdr:col>
      <xdr:colOff>165100</xdr:colOff>
      <xdr:row>57</xdr:row>
      <xdr:rowOff>120701</xdr:rowOff>
    </xdr:to>
    <xdr:sp macro="" textlink="">
      <xdr:nvSpPr>
        <xdr:cNvPr id="601" name="楕円 600"/>
        <xdr:cNvSpPr/>
      </xdr:nvSpPr>
      <xdr:spPr>
        <a:xfrm>
          <a:off x="14541500" y="97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111828</xdr:rowOff>
    </xdr:from>
    <xdr:ext cx="534377" cy="259045"/>
    <xdr:sp macro="" textlink="">
      <xdr:nvSpPr>
        <xdr:cNvPr id="602" name="テキスト ボックス 601"/>
        <xdr:cNvSpPr txBox="1"/>
      </xdr:nvSpPr>
      <xdr:spPr>
        <a:xfrm>
          <a:off x="14325111" y="988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55461</xdr:rowOff>
    </xdr:from>
    <xdr:to>
      <xdr:col>72</xdr:col>
      <xdr:colOff>38100</xdr:colOff>
      <xdr:row>57</xdr:row>
      <xdr:rowOff>157061</xdr:rowOff>
    </xdr:to>
    <xdr:sp macro="" textlink="">
      <xdr:nvSpPr>
        <xdr:cNvPr id="603" name="楕円 602"/>
        <xdr:cNvSpPr/>
      </xdr:nvSpPr>
      <xdr:spPr>
        <a:xfrm>
          <a:off x="13652500" y="98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148188</xdr:rowOff>
    </xdr:from>
    <xdr:ext cx="534377" cy="259045"/>
    <xdr:sp macro="" textlink="">
      <xdr:nvSpPr>
        <xdr:cNvPr id="604" name="テキスト ボックス 603"/>
        <xdr:cNvSpPr txBox="1"/>
      </xdr:nvSpPr>
      <xdr:spPr>
        <a:xfrm>
          <a:off x="13436111" y="99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39180</xdr:rowOff>
    </xdr:from>
    <xdr:to>
      <xdr:col>67</xdr:col>
      <xdr:colOff>101600</xdr:colOff>
      <xdr:row>58</xdr:row>
      <xdr:rowOff>140780</xdr:rowOff>
    </xdr:to>
    <xdr:sp macro="" textlink="">
      <xdr:nvSpPr>
        <xdr:cNvPr id="605" name="楕円 604"/>
        <xdr:cNvSpPr/>
      </xdr:nvSpPr>
      <xdr:spPr>
        <a:xfrm>
          <a:off x="12763500" y="99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131907</xdr:rowOff>
    </xdr:from>
    <xdr:ext cx="534377" cy="259045"/>
    <xdr:sp macro="" textlink="">
      <xdr:nvSpPr>
        <xdr:cNvPr id="606" name="テキスト ボックス 605"/>
        <xdr:cNvSpPr txBox="1"/>
      </xdr:nvSpPr>
      <xdr:spPr>
        <a:xfrm>
          <a:off x="12547111" y="100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115788</xdr:rowOff>
    </xdr:from>
    <xdr:to>
      <xdr:col>85</xdr:col>
      <xdr:colOff>127000</xdr:colOff>
      <xdr:row>78</xdr:row>
      <xdr:rowOff>122898</xdr:rowOff>
    </xdr:to>
    <xdr:cxnSp macro="">
      <xdr:nvCxnSpPr>
        <xdr:cNvPr id="633" name="直線コネクタ 632"/>
        <xdr:cNvCxnSpPr/>
      </xdr:nvCxnSpPr>
      <xdr:spPr>
        <a:xfrm>
          <a:off x="15481300" y="13488888"/>
          <a:ext cx="8382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113250</xdr:rowOff>
    </xdr:from>
    <xdr:to>
      <xdr:col>81</xdr:col>
      <xdr:colOff>50800</xdr:colOff>
      <xdr:row>78</xdr:row>
      <xdr:rowOff>115788</xdr:rowOff>
    </xdr:to>
    <xdr:cxnSp macro="">
      <xdr:nvCxnSpPr>
        <xdr:cNvPr id="636" name="直線コネクタ 635"/>
        <xdr:cNvCxnSpPr/>
      </xdr:nvCxnSpPr>
      <xdr:spPr>
        <a:xfrm>
          <a:off x="14592300" y="13486350"/>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113250</xdr:rowOff>
    </xdr:from>
    <xdr:to>
      <xdr:col>76</xdr:col>
      <xdr:colOff>114300</xdr:colOff>
      <xdr:row>78</xdr:row>
      <xdr:rowOff>126693</xdr:rowOff>
    </xdr:to>
    <xdr:cxnSp macro="">
      <xdr:nvCxnSpPr>
        <xdr:cNvPr id="639" name="直線コネクタ 638"/>
        <xdr:cNvCxnSpPr/>
      </xdr:nvCxnSpPr>
      <xdr:spPr>
        <a:xfrm flipV="1">
          <a:off x="13703300" y="13486350"/>
          <a:ext cx="8890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105981</xdr:rowOff>
    </xdr:from>
    <xdr:to>
      <xdr:col>71</xdr:col>
      <xdr:colOff>177800</xdr:colOff>
      <xdr:row>78</xdr:row>
      <xdr:rowOff>126693</xdr:rowOff>
    </xdr:to>
    <xdr:cxnSp macro="">
      <xdr:nvCxnSpPr>
        <xdr:cNvPr id="642" name="直線コネクタ 641"/>
        <xdr:cNvCxnSpPr/>
      </xdr:nvCxnSpPr>
      <xdr:spPr>
        <a:xfrm>
          <a:off x="12814300" y="13479081"/>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72098</xdr:rowOff>
    </xdr:from>
    <xdr:to>
      <xdr:col>85</xdr:col>
      <xdr:colOff>177800</xdr:colOff>
      <xdr:row>79</xdr:row>
      <xdr:rowOff>2248</xdr:rowOff>
    </xdr:to>
    <xdr:sp macro="" textlink="">
      <xdr:nvSpPr>
        <xdr:cNvPr id="652" name="楕円 651"/>
        <xdr:cNvSpPr/>
      </xdr:nvSpPr>
      <xdr:spPr>
        <a:xfrm>
          <a:off x="16268700" y="134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78565" cy="259045"/>
    <xdr:sp macro="" textlink="">
      <xdr:nvSpPr>
        <xdr:cNvPr id="653" name="災害復旧費該当値テキスト"/>
        <xdr:cNvSpPr txBox="1"/>
      </xdr:nvSpPr>
      <xdr:spPr>
        <a:xfrm>
          <a:off x="16370300" y="1338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64988</xdr:rowOff>
    </xdr:from>
    <xdr:to>
      <xdr:col>81</xdr:col>
      <xdr:colOff>101600</xdr:colOff>
      <xdr:row>78</xdr:row>
      <xdr:rowOff>166588</xdr:rowOff>
    </xdr:to>
    <xdr:sp macro="" textlink="">
      <xdr:nvSpPr>
        <xdr:cNvPr id="654" name="楕円 653"/>
        <xdr:cNvSpPr/>
      </xdr:nvSpPr>
      <xdr:spPr>
        <a:xfrm>
          <a:off x="15430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157715</xdr:rowOff>
    </xdr:from>
    <xdr:ext cx="469744" cy="259045"/>
    <xdr:sp macro="" textlink="">
      <xdr:nvSpPr>
        <xdr:cNvPr id="655" name="テキスト ボックス 654"/>
        <xdr:cNvSpPr txBox="1"/>
      </xdr:nvSpPr>
      <xdr:spPr>
        <a:xfrm>
          <a:off x="15246428" y="135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62450</xdr:rowOff>
    </xdr:from>
    <xdr:to>
      <xdr:col>76</xdr:col>
      <xdr:colOff>165100</xdr:colOff>
      <xdr:row>78</xdr:row>
      <xdr:rowOff>164050</xdr:rowOff>
    </xdr:to>
    <xdr:sp macro="" textlink="">
      <xdr:nvSpPr>
        <xdr:cNvPr id="656" name="楕円 655"/>
        <xdr:cNvSpPr/>
      </xdr:nvSpPr>
      <xdr:spPr>
        <a:xfrm>
          <a:off x="14541500" y="134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155177</xdr:rowOff>
    </xdr:from>
    <xdr:ext cx="469744" cy="259045"/>
    <xdr:sp macro="" textlink="">
      <xdr:nvSpPr>
        <xdr:cNvPr id="657" name="テキスト ボックス 656"/>
        <xdr:cNvSpPr txBox="1"/>
      </xdr:nvSpPr>
      <xdr:spPr>
        <a:xfrm>
          <a:off x="14357428" y="1352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75893</xdr:rowOff>
    </xdr:from>
    <xdr:to>
      <xdr:col>72</xdr:col>
      <xdr:colOff>38100</xdr:colOff>
      <xdr:row>79</xdr:row>
      <xdr:rowOff>6043</xdr:rowOff>
    </xdr:to>
    <xdr:sp macro="" textlink="">
      <xdr:nvSpPr>
        <xdr:cNvPr id="658" name="楕円 657"/>
        <xdr:cNvSpPr/>
      </xdr:nvSpPr>
      <xdr:spPr>
        <a:xfrm>
          <a:off x="13652500" y="134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168620</xdr:rowOff>
    </xdr:from>
    <xdr:ext cx="378565" cy="259045"/>
    <xdr:sp macro="" textlink="">
      <xdr:nvSpPr>
        <xdr:cNvPr id="659" name="テキスト ボックス 658"/>
        <xdr:cNvSpPr txBox="1"/>
      </xdr:nvSpPr>
      <xdr:spPr>
        <a:xfrm>
          <a:off x="13514017" y="13541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55181</xdr:rowOff>
    </xdr:from>
    <xdr:to>
      <xdr:col>67</xdr:col>
      <xdr:colOff>101600</xdr:colOff>
      <xdr:row>78</xdr:row>
      <xdr:rowOff>156781</xdr:rowOff>
    </xdr:to>
    <xdr:sp macro="" textlink="">
      <xdr:nvSpPr>
        <xdr:cNvPr id="660" name="楕円 659"/>
        <xdr:cNvSpPr/>
      </xdr:nvSpPr>
      <xdr:spPr>
        <a:xfrm>
          <a:off x="12763500" y="13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147908</xdr:rowOff>
    </xdr:from>
    <xdr:ext cx="469744" cy="259045"/>
    <xdr:sp macro="" textlink="">
      <xdr:nvSpPr>
        <xdr:cNvPr id="661" name="テキスト ボックス 660"/>
        <xdr:cNvSpPr txBox="1"/>
      </xdr:nvSpPr>
      <xdr:spPr>
        <a:xfrm>
          <a:off x="12579428" y="1352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157531</xdr:rowOff>
    </xdr:from>
    <xdr:to>
      <xdr:col>85</xdr:col>
      <xdr:colOff>127000</xdr:colOff>
      <xdr:row>97</xdr:row>
      <xdr:rowOff>7863</xdr:rowOff>
    </xdr:to>
    <xdr:cxnSp macro="">
      <xdr:nvCxnSpPr>
        <xdr:cNvPr id="692" name="直線コネクタ 691"/>
        <xdr:cNvCxnSpPr/>
      </xdr:nvCxnSpPr>
      <xdr:spPr>
        <a:xfrm flipV="1">
          <a:off x="15481300" y="16616731"/>
          <a:ext cx="8382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7863</xdr:rowOff>
    </xdr:from>
    <xdr:to>
      <xdr:col>81</xdr:col>
      <xdr:colOff>50800</xdr:colOff>
      <xdr:row>97</xdr:row>
      <xdr:rowOff>27017</xdr:rowOff>
    </xdr:to>
    <xdr:cxnSp macro="">
      <xdr:nvCxnSpPr>
        <xdr:cNvPr id="695" name="直線コネクタ 694"/>
        <xdr:cNvCxnSpPr/>
      </xdr:nvCxnSpPr>
      <xdr:spPr>
        <a:xfrm flipV="1">
          <a:off x="14592300" y="16638513"/>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27017</xdr:rowOff>
    </xdr:from>
    <xdr:to>
      <xdr:col>76</xdr:col>
      <xdr:colOff>114300</xdr:colOff>
      <xdr:row>97</xdr:row>
      <xdr:rowOff>43999</xdr:rowOff>
    </xdr:to>
    <xdr:cxnSp macro="">
      <xdr:nvCxnSpPr>
        <xdr:cNvPr id="698" name="直線コネクタ 697"/>
        <xdr:cNvCxnSpPr/>
      </xdr:nvCxnSpPr>
      <xdr:spPr>
        <a:xfrm flipV="1">
          <a:off x="13703300" y="16657667"/>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43999</xdr:rowOff>
    </xdr:from>
    <xdr:to>
      <xdr:col>71</xdr:col>
      <xdr:colOff>177800</xdr:colOff>
      <xdr:row>97</xdr:row>
      <xdr:rowOff>67838</xdr:rowOff>
    </xdr:to>
    <xdr:cxnSp macro="">
      <xdr:nvCxnSpPr>
        <xdr:cNvPr id="701" name="直線コネクタ 700"/>
        <xdr:cNvCxnSpPr/>
      </xdr:nvCxnSpPr>
      <xdr:spPr>
        <a:xfrm flipV="1">
          <a:off x="12814300" y="1667464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106731</xdr:rowOff>
    </xdr:from>
    <xdr:to>
      <xdr:col>85</xdr:col>
      <xdr:colOff>177800</xdr:colOff>
      <xdr:row>97</xdr:row>
      <xdr:rowOff>36881</xdr:rowOff>
    </xdr:to>
    <xdr:sp macro="" textlink="">
      <xdr:nvSpPr>
        <xdr:cNvPr id="711" name="楕円 710"/>
        <xdr:cNvSpPr/>
      </xdr:nvSpPr>
      <xdr:spPr>
        <a:xfrm>
          <a:off x="16268700" y="165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85158</xdr:rowOff>
    </xdr:from>
    <xdr:ext cx="534377" cy="259045"/>
    <xdr:sp macro="" textlink="">
      <xdr:nvSpPr>
        <xdr:cNvPr id="712" name="公債費該当値テキスト"/>
        <xdr:cNvSpPr txBox="1"/>
      </xdr:nvSpPr>
      <xdr:spPr>
        <a:xfrm>
          <a:off x="16370300" y="1654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128513</xdr:rowOff>
    </xdr:from>
    <xdr:to>
      <xdr:col>81</xdr:col>
      <xdr:colOff>101600</xdr:colOff>
      <xdr:row>97</xdr:row>
      <xdr:rowOff>58663</xdr:rowOff>
    </xdr:to>
    <xdr:sp macro="" textlink="">
      <xdr:nvSpPr>
        <xdr:cNvPr id="713" name="楕円 712"/>
        <xdr:cNvSpPr/>
      </xdr:nvSpPr>
      <xdr:spPr>
        <a:xfrm>
          <a:off x="15430500" y="165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49790</xdr:rowOff>
    </xdr:from>
    <xdr:ext cx="534377" cy="259045"/>
    <xdr:sp macro="" textlink="">
      <xdr:nvSpPr>
        <xdr:cNvPr id="714" name="テキスト ボックス 713"/>
        <xdr:cNvSpPr txBox="1"/>
      </xdr:nvSpPr>
      <xdr:spPr>
        <a:xfrm>
          <a:off x="15214111" y="166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147667</xdr:rowOff>
    </xdr:from>
    <xdr:to>
      <xdr:col>76</xdr:col>
      <xdr:colOff>165100</xdr:colOff>
      <xdr:row>97</xdr:row>
      <xdr:rowOff>77817</xdr:rowOff>
    </xdr:to>
    <xdr:sp macro="" textlink="">
      <xdr:nvSpPr>
        <xdr:cNvPr id="715" name="楕円 714"/>
        <xdr:cNvSpPr/>
      </xdr:nvSpPr>
      <xdr:spPr>
        <a:xfrm>
          <a:off x="14541500" y="166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68944</xdr:rowOff>
    </xdr:from>
    <xdr:ext cx="534377" cy="259045"/>
    <xdr:sp macro="" textlink="">
      <xdr:nvSpPr>
        <xdr:cNvPr id="716" name="テキスト ボックス 715"/>
        <xdr:cNvSpPr txBox="1"/>
      </xdr:nvSpPr>
      <xdr:spPr>
        <a:xfrm>
          <a:off x="14325111" y="1669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164649</xdr:rowOff>
    </xdr:from>
    <xdr:to>
      <xdr:col>72</xdr:col>
      <xdr:colOff>38100</xdr:colOff>
      <xdr:row>97</xdr:row>
      <xdr:rowOff>94799</xdr:rowOff>
    </xdr:to>
    <xdr:sp macro="" textlink="">
      <xdr:nvSpPr>
        <xdr:cNvPr id="717" name="楕円 716"/>
        <xdr:cNvSpPr/>
      </xdr:nvSpPr>
      <xdr:spPr>
        <a:xfrm>
          <a:off x="13652500" y="166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85926</xdr:rowOff>
    </xdr:from>
    <xdr:ext cx="534377" cy="259045"/>
    <xdr:sp macro="" textlink="">
      <xdr:nvSpPr>
        <xdr:cNvPr id="718" name="テキスト ボックス 717"/>
        <xdr:cNvSpPr txBox="1"/>
      </xdr:nvSpPr>
      <xdr:spPr>
        <a:xfrm>
          <a:off x="13436111" y="167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17038</xdr:rowOff>
    </xdr:from>
    <xdr:to>
      <xdr:col>67</xdr:col>
      <xdr:colOff>101600</xdr:colOff>
      <xdr:row>97</xdr:row>
      <xdr:rowOff>118638</xdr:rowOff>
    </xdr:to>
    <xdr:sp macro="" textlink="">
      <xdr:nvSpPr>
        <xdr:cNvPr id="719" name="楕円 718"/>
        <xdr:cNvSpPr/>
      </xdr:nvSpPr>
      <xdr:spPr>
        <a:xfrm>
          <a:off x="12763500" y="166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109765</xdr:rowOff>
    </xdr:from>
    <xdr:ext cx="534377" cy="259045"/>
    <xdr:sp macro="" textlink="">
      <xdr:nvSpPr>
        <xdr:cNvPr id="720" name="テキスト ボックス 719"/>
        <xdr:cNvSpPr txBox="1"/>
      </xdr:nvSpPr>
      <xdr:spPr>
        <a:xfrm>
          <a:off x="12547111" y="167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前年度からの増減率について、商工費ではゆくはし応援商品券事業の事業費減により、約</a:t>
          </a:r>
          <a:r>
            <a:rPr kumimoji="1" lang="en-US" altLang="ja-JP" sz="1300">
              <a:latin typeface="ＭＳ Ｐゴシック" panose="020B0600070205080204" pitchFamily="50" charset="-128"/>
              <a:ea typeface="ＭＳ Ｐゴシック" panose="020B0600070205080204" pitchFamily="50" charset="-128"/>
            </a:rPr>
            <a:t>56.4</a:t>
          </a:r>
          <a:r>
            <a:rPr kumimoji="1" lang="ja-JP" altLang="en-US" sz="1300">
              <a:latin typeface="ＭＳ Ｐゴシック" panose="020B0600070205080204" pitchFamily="50" charset="-128"/>
              <a:ea typeface="ＭＳ Ｐゴシック" panose="020B0600070205080204" pitchFamily="50" charset="-128"/>
            </a:rPr>
            <a:t>％の減、土木費については、社会資本整備総合交付金事業の事業費増により、約</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％の増となっている。また、民生費については約</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の減となったが、類似団体と比較して高い水準となっている。主な原因として障害福祉サービス費や生活保護費に関する事業費が類似団体に比べ高いことが挙げられる。今後も、資格審査の適正化や基準の見直し等により、上昇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令和４年度においては、財政調整基金の取崩しがなく、積立てのみであり、全体としての残高は増加している。また、実質収支額の増等により、実質単年度収支は標準財政規模比で</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％となっており、前年度よりも減少している。今後も健全な財政運営に努める。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福岡県行橋市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国民健康保険特別会計については赤字を生じているものの、赤字額の標準財政規模比が昨年度より</a:t>
          </a:r>
          <a:r>
            <a:rPr kumimoji="1" lang="en-US" altLang="ja-JP" sz="1400">
              <a:latin typeface="ＭＳ ゴシック" pitchFamily="49" charset="-128"/>
              <a:ea typeface="ＭＳ ゴシック" pitchFamily="49" charset="-128"/>
            </a:rPr>
            <a:t>0.58</a:t>
          </a:r>
          <a:r>
            <a:rPr kumimoji="1" lang="ja-JP" altLang="en-US" sz="1400">
              <a:latin typeface="ＭＳ ゴシック" pitchFamily="49" charset="-128"/>
              <a:ea typeface="ＭＳ ゴシック" pitchFamily="49" charset="-128"/>
            </a:rPr>
            <a:t>ポイント減少した。平成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都道府県へ財政運営主体が移行し、標準税率を参考とした税率改定を行い、単年度収支は均衡に転じていく見込である。国民健康保険特別会計以外の会計では黒字を計上しており、連結実質赤字は生じていない。今後も黒字の会計については引き続き健全な運営に努めるとともに、国民健康保険特別会計については、差押え等による滞納処分の強化、さらなる一般会計からの繰出金も視野に赤字額の解消に努め、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32492234</v>
      </c>
      <c r="BO4" s="371"/>
      <c r="BP4" s="371"/>
      <c r="BQ4" s="371"/>
      <c r="BR4" s="371"/>
      <c r="BS4" s="371"/>
      <c r="BT4" s="371"/>
      <c r="BU4" s="372"/>
      <c r="BV4" s="370">
        <v>34781333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5.7</v>
      </c>
      <c r="CU4" s="377"/>
      <c r="CV4" s="377"/>
      <c r="CW4" s="377"/>
      <c r="CX4" s="377"/>
      <c r="CY4" s="377"/>
      <c r="CZ4" s="377"/>
      <c r="DA4" s="378"/>
      <c r="DB4" s="376">
        <v>3.6</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31528146</v>
      </c>
      <c r="BO5" s="408"/>
      <c r="BP5" s="408"/>
      <c r="BQ5" s="408"/>
      <c r="BR5" s="408"/>
      <c r="BS5" s="408"/>
      <c r="BT5" s="408"/>
      <c r="BU5" s="409"/>
      <c r="BV5" s="407">
        <v>34017703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92.4</v>
      </c>
      <c r="CU5" s="405"/>
      <c r="CV5" s="405"/>
      <c r="CW5" s="405"/>
      <c r="CX5" s="405"/>
      <c r="CY5" s="405"/>
      <c r="CZ5" s="405"/>
      <c r="DA5" s="406"/>
      <c r="DB5" s="404">
        <v>88.8</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964088</v>
      </c>
      <c r="BO6" s="408"/>
      <c r="BP6" s="408"/>
      <c r="BQ6" s="408"/>
      <c r="BR6" s="408"/>
      <c r="BS6" s="408"/>
      <c r="BT6" s="408"/>
      <c r="BU6" s="409"/>
      <c r="BV6" s="407">
        <v>763630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94.2</v>
      </c>
      <c r="CU6" s="445"/>
      <c r="CV6" s="445"/>
      <c r="CW6" s="445"/>
      <c r="CX6" s="445"/>
      <c r="CY6" s="445"/>
      <c r="CZ6" s="445"/>
      <c r="DA6" s="446"/>
      <c r="DB6" s="444">
        <v>95.3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112453</v>
      </c>
      <c r="BO7" s="408"/>
      <c r="BP7" s="408"/>
      <c r="BQ7" s="408"/>
      <c r="BR7" s="408"/>
      <c r="BS7" s="408"/>
      <c r="BT7" s="408"/>
      <c r="BU7" s="409"/>
      <c r="BV7" s="407">
        <v>209037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14962729</v>
      </c>
      <c r="CU7" s="408"/>
      <c r="CV7" s="408"/>
      <c r="CW7" s="408"/>
      <c r="CX7" s="408"/>
      <c r="CY7" s="408"/>
      <c r="CZ7" s="408"/>
      <c r="DA7" s="409"/>
      <c r="DB7" s="407">
        <v>15270248</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851635</v>
      </c>
      <c r="BO8" s="408"/>
      <c r="BP8" s="408"/>
      <c r="BQ8" s="408"/>
      <c r="BR8" s="408"/>
      <c r="BS8" s="408"/>
      <c r="BT8" s="408"/>
      <c r="BU8" s="409"/>
      <c r="BV8" s="407">
        <v>554593</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0.65</v>
      </c>
      <c r="CU8" s="448"/>
      <c r="CV8" s="448"/>
      <c r="CW8" s="448"/>
      <c r="CX8" s="448"/>
      <c r="CY8" s="448"/>
      <c r="CZ8" s="448"/>
      <c r="DA8" s="449"/>
      <c r="DB8" s="447">
        <v>0.66</v>
      </c>
      <c r="DC8" s="448"/>
      <c r="DD8" s="448"/>
      <c r="DE8" s="448"/>
      <c r="DF8" s="448"/>
      <c r="DG8" s="448"/>
      <c r="DH8" s="448"/>
      <c r="DI8" s="449"/>
    </row>
    <row r="9" spans="1:119" ht="18.75" customHeight="1" thickBot="1">
      <c r="A9" s="181"/>
      <c r="B9" s="401" t="s">
        <v>112</v>
      </c>
      <c r="C9" s="402"/>
      <c r="D9" s="402"/>
      <c r="E9" s="402"/>
      <c r="F9" s="402"/>
      <c r="G9" s="402"/>
      <c r="H9" s="402"/>
      <c r="I9" s="402"/>
      <c r="J9" s="402"/>
      <c r="K9" s="450"/>
      <c r="L9" s="451" t="s">
        <v>113</v>
      </c>
      <c r="M9" s="452"/>
      <c r="N9" s="452"/>
      <c r="O9" s="452"/>
      <c r="P9" s="452"/>
      <c r="Q9" s="453"/>
      <c r="R9" s="454">
        <v>71426</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297042</v>
      </c>
      <c r="BO9" s="408"/>
      <c r="BP9" s="408"/>
      <c r="BQ9" s="408"/>
      <c r="BR9" s="408"/>
      <c r="BS9" s="408"/>
      <c r="BT9" s="408"/>
      <c r="BU9" s="409"/>
      <c r="BV9" s="407">
        <v>-31742</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10.199999999999999</v>
      </c>
      <c r="CU9" s="405"/>
      <c r="CV9" s="405"/>
      <c r="CW9" s="405"/>
      <c r="CX9" s="405"/>
      <c r="CY9" s="405"/>
      <c r="CZ9" s="405"/>
      <c r="DA9" s="406"/>
      <c r="DB9" s="404">
        <v>9.3000000000000007</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118</v>
      </c>
      <c r="M10" s="437"/>
      <c r="N10" s="437"/>
      <c r="O10" s="437"/>
      <c r="P10" s="437"/>
      <c r="Q10" s="438"/>
      <c r="R10" s="458">
        <v>70586</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96</v>
      </c>
      <c r="AV10" s="440"/>
      <c r="AW10" s="440"/>
      <c r="AX10" s="440"/>
      <c r="AY10" s="441" t="s">
        <v>120</v>
      </c>
      <c r="AZ10" s="442"/>
      <c r="BA10" s="442"/>
      <c r="BB10" s="442"/>
      <c r="BC10" s="442"/>
      <c r="BD10" s="442"/>
      <c r="BE10" s="442"/>
      <c r="BF10" s="442"/>
      <c r="BG10" s="442"/>
      <c r="BH10" s="442"/>
      <c r="BI10" s="442"/>
      <c r="BJ10" s="442"/>
      <c r="BK10" s="442"/>
      <c r="BL10" s="442"/>
      <c r="BM10" s="443"/>
      <c r="BN10" s="407">
        <v>15518</v>
      </c>
      <c r="BO10" s="408"/>
      <c r="BP10" s="408"/>
      <c r="BQ10" s="408"/>
      <c r="BR10" s="408"/>
      <c r="BS10" s="408"/>
      <c r="BT10" s="408"/>
      <c r="BU10" s="409"/>
      <c r="BV10" s="407">
        <v>1049653</v>
      </c>
      <c r="BW10" s="408"/>
      <c r="BX10" s="408"/>
      <c r="BY10" s="408"/>
      <c r="BZ10" s="408"/>
      <c r="CA10" s="408"/>
      <c r="CB10" s="408"/>
      <c r="CC10" s="409"/>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6" t="s">
        <v>124</v>
      </c>
      <c r="AN11" s="437"/>
      <c r="AO11" s="437"/>
      <c r="AP11" s="437"/>
      <c r="AQ11" s="437"/>
      <c r="AR11" s="437"/>
      <c r="AS11" s="437"/>
      <c r="AT11" s="438"/>
      <c r="AU11" s="439" t="s">
        <v>96</v>
      </c>
      <c r="AV11" s="440"/>
      <c r="AW11" s="440"/>
      <c r="AX11" s="440"/>
      <c r="AY11" s="441" t="s">
        <v>125</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126</v>
      </c>
      <c r="CE11" s="411"/>
      <c r="CF11" s="411"/>
      <c r="CG11" s="411"/>
      <c r="CH11" s="411"/>
      <c r="CI11" s="411"/>
      <c r="CJ11" s="411"/>
      <c r="CK11" s="411"/>
      <c r="CL11" s="411"/>
      <c r="CM11" s="411"/>
      <c r="CN11" s="411"/>
      <c r="CO11" s="411"/>
      <c r="CP11" s="411"/>
      <c r="CQ11" s="411"/>
      <c r="CR11" s="411"/>
      <c r="CS11" s="412"/>
      <c r="CT11" s="447" t="s">
        <v>127</v>
      </c>
      <c r="CU11" s="448"/>
      <c r="CV11" s="448"/>
      <c r="CW11" s="448"/>
      <c r="CX11" s="448"/>
      <c r="CY11" s="448"/>
      <c r="CZ11" s="448"/>
      <c r="DA11" s="449"/>
      <c r="DB11" s="447" t="s">
        <v>128</v>
      </c>
      <c r="DC11" s="448"/>
      <c r="DD11" s="448"/>
      <c r="DE11" s="448"/>
      <c r="DF11" s="448"/>
      <c r="DG11" s="448"/>
      <c r="DH11" s="448"/>
      <c r="DI11" s="449"/>
    </row>
    <row r="12" spans="1:119" ht="18.75" customHeight="1">
      <c r="A12" s="181"/>
      <c r="B12" s="467" t="s">
        <v>129</v>
      </c>
      <c r="C12" s="468"/>
      <c r="D12" s="468"/>
      <c r="E12" s="468"/>
      <c r="F12" s="468"/>
      <c r="G12" s="468"/>
      <c r="H12" s="468"/>
      <c r="I12" s="468"/>
      <c r="J12" s="468"/>
      <c r="K12" s="469"/>
      <c r="L12" s="476" t="s">
        <v>130</v>
      </c>
      <c r="M12" s="477"/>
      <c r="N12" s="477"/>
      <c r="O12" s="477"/>
      <c r="P12" s="477"/>
      <c r="Q12" s="478"/>
      <c r="R12" s="479">
        <v>72635</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128</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137</v>
      </c>
      <c r="N13" s="499"/>
      <c r="O13" s="499"/>
      <c r="P13" s="499"/>
      <c r="Q13" s="500"/>
      <c r="R13" s="491">
        <v>71853</v>
      </c>
      <c r="S13" s="492"/>
      <c r="T13" s="492"/>
      <c r="U13" s="492"/>
      <c r="V13" s="493"/>
      <c r="W13" s="423" t="s">
        <v>138</v>
      </c>
      <c r="X13" s="424"/>
      <c r="Y13" s="424"/>
      <c r="Z13" s="424"/>
      <c r="AA13" s="424"/>
      <c r="AB13" s="414"/>
      <c r="AC13" s="458">
        <v>684</v>
      </c>
      <c r="AD13" s="459"/>
      <c r="AE13" s="459"/>
      <c r="AF13" s="459"/>
      <c r="AG13" s="501"/>
      <c r="AH13" s="458">
        <v>876</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312560</v>
      </c>
      <c r="BO13" s="408"/>
      <c r="BP13" s="408"/>
      <c r="BQ13" s="408"/>
      <c r="BR13" s="408"/>
      <c r="BS13" s="408"/>
      <c r="BT13" s="408"/>
      <c r="BU13" s="409"/>
      <c r="BV13" s="407">
        <v>1017911</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6.8</v>
      </c>
      <c r="CU13" s="405"/>
      <c r="CV13" s="405"/>
      <c r="CW13" s="405"/>
      <c r="CX13" s="405"/>
      <c r="CY13" s="405"/>
      <c r="CZ13" s="405"/>
      <c r="DA13" s="406"/>
      <c r="DB13" s="404">
        <v>6.3</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143</v>
      </c>
      <c r="M14" s="489"/>
      <c r="N14" s="489"/>
      <c r="O14" s="489"/>
      <c r="P14" s="489"/>
      <c r="Q14" s="490"/>
      <c r="R14" s="491">
        <v>72778</v>
      </c>
      <c r="S14" s="492"/>
      <c r="T14" s="492"/>
      <c r="U14" s="492"/>
      <c r="V14" s="493"/>
      <c r="W14" s="397"/>
      <c r="X14" s="398"/>
      <c r="Y14" s="398"/>
      <c r="Z14" s="398"/>
      <c r="AA14" s="398"/>
      <c r="AB14" s="387"/>
      <c r="AC14" s="494">
        <v>2.2999999999999998</v>
      </c>
      <c r="AD14" s="495"/>
      <c r="AE14" s="495"/>
      <c r="AF14" s="495"/>
      <c r="AG14" s="496"/>
      <c r="AH14" s="494">
        <v>2.9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128</v>
      </c>
      <c r="CU14" s="506"/>
      <c r="CV14" s="506"/>
      <c r="CW14" s="506"/>
      <c r="CX14" s="506"/>
      <c r="CY14" s="506"/>
      <c r="CZ14" s="506"/>
      <c r="DA14" s="507"/>
      <c r="DB14" s="505" t="s">
        <v>128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137</v>
      </c>
      <c r="N15" s="499"/>
      <c r="O15" s="499"/>
      <c r="P15" s="499"/>
      <c r="Q15" s="500"/>
      <c r="R15" s="491">
        <v>72097</v>
      </c>
      <c r="S15" s="492"/>
      <c r="T15" s="492"/>
      <c r="U15" s="492"/>
      <c r="V15" s="493"/>
      <c r="W15" s="423" t="s">
        <v>145</v>
      </c>
      <c r="X15" s="424"/>
      <c r="Y15" s="424"/>
      <c r="Z15" s="424"/>
      <c r="AA15" s="424"/>
      <c r="AB15" s="414"/>
      <c r="AC15" s="458">
        <v>9327</v>
      </c>
      <c r="AD15" s="459"/>
      <c r="AE15" s="459"/>
      <c r="AF15" s="459"/>
      <c r="AG15" s="501"/>
      <c r="AH15" s="458">
        <v>9531</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7980763</v>
      </c>
      <c r="BO15" s="371"/>
      <c r="BP15" s="371"/>
      <c r="BQ15" s="371"/>
      <c r="BR15" s="371"/>
      <c r="BS15" s="371"/>
      <c r="BT15" s="371"/>
      <c r="BU15" s="372"/>
      <c r="BV15" s="370">
        <v>7662667</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31.4</v>
      </c>
      <c r="AD16" s="495"/>
      <c r="AE16" s="495"/>
      <c r="AF16" s="495"/>
      <c r="AG16" s="496"/>
      <c r="AH16" s="494">
        <v>32</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12640375</v>
      </c>
      <c r="BO16" s="408"/>
      <c r="BP16" s="408"/>
      <c r="BQ16" s="408"/>
      <c r="BR16" s="408"/>
      <c r="BS16" s="408"/>
      <c r="BT16" s="408"/>
      <c r="BU16" s="409"/>
      <c r="BV16" s="407">
        <v>12225924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151</v>
      </c>
      <c r="N17" s="519"/>
      <c r="O17" s="519"/>
      <c r="P17" s="519"/>
      <c r="Q17" s="520"/>
      <c r="R17" s="513" t="s">
        <v>152</v>
      </c>
      <c r="S17" s="514"/>
      <c r="T17" s="514"/>
      <c r="U17" s="514"/>
      <c r="V17" s="515"/>
      <c r="W17" s="423" t="s">
        <v>153</v>
      </c>
      <c r="X17" s="424"/>
      <c r="Y17" s="424"/>
      <c r="Z17" s="424"/>
      <c r="AA17" s="424"/>
      <c r="AB17" s="414"/>
      <c r="AC17" s="458">
        <v>19698</v>
      </c>
      <c r="AD17" s="459"/>
      <c r="AE17" s="459"/>
      <c r="AF17" s="459"/>
      <c r="AG17" s="501"/>
      <c r="AH17" s="458">
        <v>19358</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9997610</v>
      </c>
      <c r="BO17" s="408"/>
      <c r="BP17" s="408"/>
      <c r="BQ17" s="408"/>
      <c r="BR17" s="408"/>
      <c r="BS17" s="408"/>
      <c r="BT17" s="408"/>
      <c r="BU17" s="409"/>
      <c r="BV17" s="407">
        <v>9620953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155</v>
      </c>
      <c r="C18" s="450"/>
      <c r="D18" s="450"/>
      <c r="E18" s="530"/>
      <c r="F18" s="530"/>
      <c r="G18" s="530"/>
      <c r="H18" s="530"/>
      <c r="I18" s="530"/>
      <c r="J18" s="530"/>
      <c r="K18" s="530"/>
      <c r="L18" s="531">
        <v>70.06</v>
      </c>
      <c r="M18" s="531"/>
      <c r="N18" s="531"/>
      <c r="O18" s="531"/>
      <c r="P18" s="531"/>
      <c r="Q18" s="531"/>
      <c r="R18" s="532"/>
      <c r="S18" s="532"/>
      <c r="T18" s="532"/>
      <c r="U18" s="532"/>
      <c r="V18" s="533"/>
      <c r="W18" s="425"/>
      <c r="X18" s="426"/>
      <c r="Y18" s="426"/>
      <c r="Z18" s="426"/>
      <c r="AA18" s="426"/>
      <c r="AB18" s="417"/>
      <c r="AC18" s="534">
        <v>66.3</v>
      </c>
      <c r="AD18" s="535"/>
      <c r="AE18" s="535"/>
      <c r="AF18" s="535"/>
      <c r="AG18" s="536"/>
      <c r="AH18" s="534">
        <v>65</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14598496</v>
      </c>
      <c r="BO18" s="408"/>
      <c r="BP18" s="408"/>
      <c r="BQ18" s="408"/>
      <c r="BR18" s="408"/>
      <c r="BS18" s="408"/>
      <c r="BT18" s="408"/>
      <c r="BU18" s="409"/>
      <c r="BV18" s="407">
        <v>14328019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157</v>
      </c>
      <c r="C19" s="450"/>
      <c r="D19" s="450"/>
      <c r="E19" s="530"/>
      <c r="F19" s="530"/>
      <c r="G19" s="530"/>
      <c r="H19" s="530"/>
      <c r="I19" s="530"/>
      <c r="J19" s="530"/>
      <c r="K19" s="530"/>
      <c r="L19" s="538">
        <v>1019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18854970</v>
      </c>
      <c r="BO19" s="408"/>
      <c r="BP19" s="408"/>
      <c r="BQ19" s="408"/>
      <c r="BR19" s="408"/>
      <c r="BS19" s="408"/>
      <c r="BT19" s="408"/>
      <c r="BU19" s="409"/>
      <c r="BV19" s="407">
        <v>19600957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159</v>
      </c>
      <c r="C20" s="450"/>
      <c r="D20" s="450"/>
      <c r="E20" s="530"/>
      <c r="F20" s="530"/>
      <c r="G20" s="530"/>
      <c r="H20" s="530"/>
      <c r="I20" s="530"/>
      <c r="J20" s="530"/>
      <c r="K20" s="530"/>
      <c r="L20" s="538">
        <v>30477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20867384</v>
      </c>
      <c r="BO22" s="371"/>
      <c r="BP22" s="371"/>
      <c r="BQ22" s="371"/>
      <c r="BR22" s="371"/>
      <c r="BS22" s="371"/>
      <c r="BT22" s="371"/>
      <c r="BU22" s="372"/>
      <c r="BV22" s="370">
        <v>21749985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19092505</v>
      </c>
      <c r="BO23" s="408"/>
      <c r="BP23" s="408"/>
      <c r="BQ23" s="408"/>
      <c r="BR23" s="408"/>
      <c r="BS23" s="408"/>
      <c r="BT23" s="408"/>
      <c r="BU23" s="409"/>
      <c r="BV23" s="407">
        <v>19776233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169</v>
      </c>
      <c r="F24" s="437"/>
      <c r="G24" s="437"/>
      <c r="H24" s="437"/>
      <c r="I24" s="437"/>
      <c r="J24" s="437"/>
      <c r="K24" s="438"/>
      <c r="L24" s="458">
        <v>1</v>
      </c>
      <c r="M24" s="459"/>
      <c r="N24" s="459"/>
      <c r="O24" s="459"/>
      <c r="P24" s="501"/>
      <c r="Q24" s="458">
        <v>8550</v>
      </c>
      <c r="R24" s="459"/>
      <c r="S24" s="459"/>
      <c r="T24" s="459"/>
      <c r="U24" s="459"/>
      <c r="V24" s="501"/>
      <c r="W24" s="553"/>
      <c r="X24" s="554"/>
      <c r="Y24" s="555"/>
      <c r="Z24" s="457" t="s">
        <v>170</v>
      </c>
      <c r="AA24" s="437"/>
      <c r="AB24" s="437"/>
      <c r="AC24" s="437"/>
      <c r="AD24" s="437"/>
      <c r="AE24" s="437"/>
      <c r="AF24" s="437"/>
      <c r="AG24" s="438"/>
      <c r="AH24" s="458">
        <v>449</v>
      </c>
      <c r="AI24" s="459"/>
      <c r="AJ24" s="459"/>
      <c r="AK24" s="459"/>
      <c r="AL24" s="501"/>
      <c r="AM24" s="458">
        <v>1382471</v>
      </c>
      <c r="AN24" s="459"/>
      <c r="AO24" s="459"/>
      <c r="AP24" s="459"/>
      <c r="AQ24" s="459"/>
      <c r="AR24" s="501"/>
      <c r="AS24" s="458">
        <v>3079</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11167307</v>
      </c>
      <c r="BO24" s="408"/>
      <c r="BP24" s="408"/>
      <c r="BQ24" s="408"/>
      <c r="BR24" s="408"/>
      <c r="BS24" s="408"/>
      <c r="BT24" s="408"/>
      <c r="BU24" s="409"/>
      <c r="BV24" s="407">
        <v>11423756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172</v>
      </c>
      <c r="F25" s="437"/>
      <c r="G25" s="437"/>
      <c r="H25" s="437"/>
      <c r="I25" s="437"/>
      <c r="J25" s="437"/>
      <c r="K25" s="438"/>
      <c r="L25" s="458">
        <v>2</v>
      </c>
      <c r="M25" s="459"/>
      <c r="N25" s="459"/>
      <c r="O25" s="459"/>
      <c r="P25" s="501"/>
      <c r="Q25" s="458">
        <v>7080</v>
      </c>
      <c r="R25" s="459"/>
      <c r="S25" s="459"/>
      <c r="T25" s="459"/>
      <c r="U25" s="459"/>
      <c r="V25" s="501"/>
      <c r="W25" s="553"/>
      <c r="X25" s="554"/>
      <c r="Y25" s="555"/>
      <c r="Z25" s="457" t="s">
        <v>173</v>
      </c>
      <c r="AA25" s="437"/>
      <c r="AB25" s="437"/>
      <c r="AC25" s="437"/>
      <c r="AD25" s="437"/>
      <c r="AE25" s="437"/>
      <c r="AF25" s="437"/>
      <c r="AG25" s="438"/>
      <c r="AH25" s="458">
        <v>75</v>
      </c>
      <c r="AI25" s="459"/>
      <c r="AJ25" s="459"/>
      <c r="AK25" s="459"/>
      <c r="AL25" s="501"/>
      <c r="AM25" s="458">
        <v>227925</v>
      </c>
      <c r="AN25" s="459"/>
      <c r="AO25" s="459"/>
      <c r="AP25" s="459"/>
      <c r="AQ25" s="459"/>
      <c r="AR25" s="501"/>
      <c r="AS25" s="458">
        <v>3039</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4295802</v>
      </c>
      <c r="BO25" s="371"/>
      <c r="BP25" s="371"/>
      <c r="BQ25" s="371"/>
      <c r="BR25" s="371"/>
      <c r="BS25" s="371"/>
      <c r="BT25" s="371"/>
      <c r="BU25" s="372"/>
      <c r="BV25" s="370">
        <v>4723705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175</v>
      </c>
      <c r="F26" s="437"/>
      <c r="G26" s="437"/>
      <c r="H26" s="437"/>
      <c r="I26" s="437"/>
      <c r="J26" s="437"/>
      <c r="K26" s="438"/>
      <c r="L26" s="458">
        <v>1</v>
      </c>
      <c r="M26" s="459"/>
      <c r="N26" s="459"/>
      <c r="O26" s="459"/>
      <c r="P26" s="501"/>
      <c r="Q26" s="458">
        <v>6510</v>
      </c>
      <c r="R26" s="459"/>
      <c r="S26" s="459"/>
      <c r="T26" s="459"/>
      <c r="U26" s="459"/>
      <c r="V26" s="501"/>
      <c r="W26" s="553"/>
      <c r="X26" s="554"/>
      <c r="Y26" s="555"/>
      <c r="Z26" s="457" t="s">
        <v>176</v>
      </c>
      <c r="AA26" s="559"/>
      <c r="AB26" s="559"/>
      <c r="AC26" s="559"/>
      <c r="AD26" s="559"/>
      <c r="AE26" s="559"/>
      <c r="AF26" s="559"/>
      <c r="AG26" s="560"/>
      <c r="AH26" s="458">
        <v>42</v>
      </c>
      <c r="AI26" s="459"/>
      <c r="AJ26" s="459"/>
      <c r="AK26" s="459"/>
      <c r="AL26" s="501"/>
      <c r="AM26" s="458">
        <v>116256</v>
      </c>
      <c r="AN26" s="459"/>
      <c r="AO26" s="459"/>
      <c r="AP26" s="459"/>
      <c r="AQ26" s="459"/>
      <c r="AR26" s="501"/>
      <c r="AS26" s="458">
        <v>2768</v>
      </c>
      <c r="AT26" s="459"/>
      <c r="AU26" s="459"/>
      <c r="AV26" s="459"/>
      <c r="AW26" s="459"/>
      <c r="AX26" s="460"/>
      <c r="AY26" s="410" t="s">
        <v>177</v>
      </c>
      <c r="AZ26" s="411"/>
      <c r="BA26" s="411"/>
      <c r="BB26" s="411"/>
      <c r="BC26" s="411"/>
      <c r="BD26" s="411"/>
      <c r="BE26" s="411"/>
      <c r="BF26" s="411"/>
      <c r="BG26" s="411"/>
      <c r="BH26" s="411"/>
      <c r="BI26" s="411"/>
      <c r="BJ26" s="411"/>
      <c r="BK26" s="411"/>
      <c r="BL26" s="411"/>
      <c r="BM26" s="412"/>
      <c r="BN26" s="407">
        <v>158500</v>
      </c>
      <c r="BO26" s="408"/>
      <c r="BP26" s="408"/>
      <c r="BQ26" s="408"/>
      <c r="BR26" s="408"/>
      <c r="BS26" s="408"/>
      <c r="BT26" s="408"/>
      <c r="BU26" s="409"/>
      <c r="BV26" s="407">
        <v>126000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178</v>
      </c>
      <c r="F27" s="437"/>
      <c r="G27" s="437"/>
      <c r="H27" s="437"/>
      <c r="I27" s="437"/>
      <c r="J27" s="437"/>
      <c r="K27" s="438"/>
      <c r="L27" s="458">
        <v>1</v>
      </c>
      <c r="M27" s="459"/>
      <c r="N27" s="459"/>
      <c r="O27" s="459"/>
      <c r="P27" s="501"/>
      <c r="Q27" s="458">
        <v>5080</v>
      </c>
      <c r="R27" s="459"/>
      <c r="S27" s="459"/>
      <c r="T27" s="459"/>
      <c r="U27" s="459"/>
      <c r="V27" s="501"/>
      <c r="W27" s="553"/>
      <c r="X27" s="554"/>
      <c r="Y27" s="555"/>
      <c r="Z27" s="457" t="s">
        <v>179</v>
      </c>
      <c r="AA27" s="437"/>
      <c r="AB27" s="437"/>
      <c r="AC27" s="437"/>
      <c r="AD27" s="437"/>
      <c r="AE27" s="437"/>
      <c r="AF27" s="437"/>
      <c r="AG27" s="438"/>
      <c r="AH27" s="458" t="s">
        <v>180</v>
      </c>
      <c r="AI27" s="459"/>
      <c r="AJ27" s="459"/>
      <c r="AK27" s="459"/>
      <c r="AL27" s="501"/>
      <c r="AM27" s="458" t="s">
        <v>180</v>
      </c>
      <c r="AN27" s="459"/>
      <c r="AO27" s="459"/>
      <c r="AP27" s="459"/>
      <c r="AQ27" s="459"/>
      <c r="AR27" s="501"/>
      <c r="AS27" s="458" t="s">
        <v>180</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t="s">
        <v>180</v>
      </c>
      <c r="BO27" s="527"/>
      <c r="BP27" s="527"/>
      <c r="BQ27" s="527"/>
      <c r="BR27" s="527"/>
      <c r="BS27" s="527"/>
      <c r="BT27" s="527"/>
      <c r="BU27" s="528"/>
      <c r="BV27" s="526" t="s">
        <v>180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182</v>
      </c>
      <c r="F28" s="437"/>
      <c r="G28" s="437"/>
      <c r="H28" s="437"/>
      <c r="I28" s="437"/>
      <c r="J28" s="437"/>
      <c r="K28" s="438"/>
      <c r="L28" s="458">
        <v>1</v>
      </c>
      <c r="M28" s="459"/>
      <c r="N28" s="459"/>
      <c r="O28" s="459"/>
      <c r="P28" s="501"/>
      <c r="Q28" s="458">
        <v>4460</v>
      </c>
      <c r="R28" s="459"/>
      <c r="S28" s="459"/>
      <c r="T28" s="459"/>
      <c r="U28" s="459"/>
      <c r="V28" s="501"/>
      <c r="W28" s="553"/>
      <c r="X28" s="554"/>
      <c r="Y28" s="555"/>
      <c r="Z28" s="457" t="s">
        <v>183</v>
      </c>
      <c r="AA28" s="437"/>
      <c r="AB28" s="437"/>
      <c r="AC28" s="437"/>
      <c r="AD28" s="437"/>
      <c r="AE28" s="437"/>
      <c r="AF28" s="437"/>
      <c r="AG28" s="438"/>
      <c r="AH28" s="458" t="s">
        <v>180</v>
      </c>
      <c r="AI28" s="459"/>
      <c r="AJ28" s="459"/>
      <c r="AK28" s="459"/>
      <c r="AL28" s="501"/>
      <c r="AM28" s="458" t="s">
        <v>180</v>
      </c>
      <c r="AN28" s="459"/>
      <c r="AO28" s="459"/>
      <c r="AP28" s="459"/>
      <c r="AQ28" s="459"/>
      <c r="AR28" s="501"/>
      <c r="AS28" s="458" t="s">
        <v>180</v>
      </c>
      <c r="AT28" s="459"/>
      <c r="AU28" s="459"/>
      <c r="AV28" s="459"/>
      <c r="AW28" s="459"/>
      <c r="AX28" s="460"/>
      <c r="AY28" s="561" t="s">
        <v>184</v>
      </c>
      <c r="AZ28" s="562"/>
      <c r="BA28" s="562"/>
      <c r="BB28" s="563"/>
      <c r="BC28" s="367" t="s">
        <v>50</v>
      </c>
      <c r="BD28" s="368"/>
      <c r="BE28" s="368"/>
      <c r="BF28" s="368"/>
      <c r="BG28" s="368"/>
      <c r="BH28" s="368"/>
      <c r="BI28" s="368"/>
      <c r="BJ28" s="368"/>
      <c r="BK28" s="368"/>
      <c r="BL28" s="368"/>
      <c r="BM28" s="369"/>
      <c r="BN28" s="370">
        <v>6414629</v>
      </c>
      <c r="BO28" s="371"/>
      <c r="BP28" s="371"/>
      <c r="BQ28" s="371"/>
      <c r="BR28" s="371"/>
      <c r="BS28" s="371"/>
      <c r="BT28" s="371"/>
      <c r="BU28" s="372"/>
      <c r="BV28" s="370">
        <v>6121814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185</v>
      </c>
      <c r="F29" s="437"/>
      <c r="G29" s="437"/>
      <c r="H29" s="437"/>
      <c r="I29" s="437"/>
      <c r="J29" s="437"/>
      <c r="K29" s="438"/>
      <c r="L29" s="458">
        <v>19</v>
      </c>
      <c r="M29" s="459"/>
      <c r="N29" s="459"/>
      <c r="O29" s="459"/>
      <c r="P29" s="501"/>
      <c r="Q29" s="458">
        <v>4190</v>
      </c>
      <c r="R29" s="459"/>
      <c r="S29" s="459"/>
      <c r="T29" s="459"/>
      <c r="U29" s="459"/>
      <c r="V29" s="501"/>
      <c r="W29" s="556"/>
      <c r="X29" s="557"/>
      <c r="Y29" s="558"/>
      <c r="Z29" s="457" t="s">
        <v>186</v>
      </c>
      <c r="AA29" s="437"/>
      <c r="AB29" s="437"/>
      <c r="AC29" s="437"/>
      <c r="AD29" s="437"/>
      <c r="AE29" s="437"/>
      <c r="AF29" s="437"/>
      <c r="AG29" s="438"/>
      <c r="AH29" s="458">
        <v>449</v>
      </c>
      <c r="AI29" s="459"/>
      <c r="AJ29" s="459"/>
      <c r="AK29" s="459"/>
      <c r="AL29" s="501"/>
      <c r="AM29" s="458">
        <v>1382471</v>
      </c>
      <c r="AN29" s="459"/>
      <c r="AO29" s="459"/>
      <c r="AP29" s="459"/>
      <c r="AQ29" s="459"/>
      <c r="AR29" s="501"/>
      <c r="AS29" s="458">
        <v>3079</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v>669952</v>
      </c>
      <c r="BO29" s="408"/>
      <c r="BP29" s="408"/>
      <c r="BQ29" s="408"/>
      <c r="BR29" s="408"/>
      <c r="BS29" s="408"/>
      <c r="BT29" s="408"/>
      <c r="BU29" s="409"/>
      <c r="BV29" s="407">
        <v>669502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4">
        <v>100.9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9147823</v>
      </c>
      <c r="BO30" s="527"/>
      <c r="BP30" s="527"/>
      <c r="BQ30" s="527"/>
      <c r="BR30" s="527"/>
      <c r="BS30" s="527"/>
      <c r="BT30" s="527"/>
      <c r="BU30" s="528"/>
      <c r="BV30" s="526">
        <v>8501853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195</v>
      </c>
      <c r="D33" s="431"/>
      <c r="E33" s="396" t="s">
        <v>196</v>
      </c>
      <c r="F33" s="396"/>
      <c r="G33" s="396"/>
      <c r="H33" s="396"/>
      <c r="I33" s="396"/>
      <c r="J33" s="396"/>
      <c r="K33" s="396"/>
      <c r="L33" s="396"/>
      <c r="M33" s="396"/>
      <c r="N33" s="396"/>
      <c r="O33" s="396"/>
      <c r="P33" s="396"/>
      <c r="Q33" s="396"/>
      <c r="R33" s="396"/>
      <c r="S33" s="396"/>
      <c r="T33" s="206"/>
      <c r="U33" s="431" t="s">
        <v>195</v>
      </c>
      <c r="V33" s="431"/>
      <c r="W33" s="396" t="s">
        <v>197</v>
      </c>
      <c r="X33" s="396"/>
      <c r="Y33" s="396"/>
      <c r="Z33" s="396"/>
      <c r="AA33" s="396"/>
      <c r="AB33" s="396"/>
      <c r="AC33" s="396"/>
      <c r="AD33" s="396"/>
      <c r="AE33" s="396"/>
      <c r="AF33" s="396"/>
      <c r="AG33" s="396"/>
      <c r="AH33" s="396"/>
      <c r="AI33" s="396"/>
      <c r="AJ33" s="396"/>
      <c r="AK33" s="396"/>
      <c r="AL33" s="206"/>
      <c r="AM33" s="431" t="s">
        <v>195</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195</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地方卸売市場会計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福岡県市町村消防団員等公務災害補償組合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行橋市文化振興公社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介護認定特別会計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公共下水道事業会計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IF('各会計、関係団体の財政状況及び健全化判断比率'!B35="","",'各会計、関係団体の財政状況及び健全化判断比率'!B35)</f>
        <v>農業集落排水事業会計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中間市行橋市競艇組合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介護保険（保険事業勘定）会計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行橋市・みやこ町清掃施設組合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福岡県自治振興組合（一般会計）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福岡県自治振興組合（公文書館事業特別会計）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京築地区水道企業団</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福岡県後期高齢者医療広域連合（一般会計）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福岡県後期高齢者医療広域連合（後期高齢者医療特別会計）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行橋京都メディカルセンター</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mXaW9zgqsMcmDDWfmMRpSJFCkLY2v3oOGzx3mJQ6WsYqXEbsIGI157uiY34/2UfVLG+R9/iZi4t5Lp6u2LtCNQ==" saltValue="oTHB+ui2iEWLp0JXtZIPj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53" t="s">
        <v>555</v>
      </c>
      <c r="D34" s="1153"/>
      <c r="E34" s="1154"/>
      <c r="F34" s="32" t="s">
        <v>556</v>
      </c>
      <c r="G34" s="33" t="s">
        <v>557</v>
      </c>
      <c r="H34" s="33" t="s">
        <v>558</v>
      </c>
      <c r="I34" s="33" t="s">
        <v>559</v>
      </c>
      <c r="J34" s="34" t="s">
        <v>560</v>
      </c>
      <c r="K34" s="22"/>
      <c r="L34" s="22"/>
      <c r="M34" s="22"/>
      <c r="N34" s="22"/>
      <c r="O34" s="22"/>
      <c r="P34" s="22"/>
    </row>
    <row r="35" spans="1:16" ht="39" customHeight="1">
      <c r="A35" s="22"/>
      <c r="B35" s="35"/>
      <c r="C35" s="1147" t="s">
        <v>561</v>
      </c>
      <c r="D35" s="1148"/>
      <c r="E35" s="1149"/>
      <c r="F35" s="36">
        <v>20.07</v>
      </c>
      <c r="G35" s="37">
        <v>21.57</v>
      </c>
      <c r="H35" s="37">
        <v>23.09</v>
      </c>
      <c r="I35" s="37">
        <v>23.11</v>
      </c>
      <c r="J35" s="38">
        <v>24.14</v>
      </c>
      <c r="K35" s="22"/>
      <c r="L35" s="22"/>
      <c r="M35" s="22"/>
      <c r="N35" s="22"/>
      <c r="O35" s="22"/>
      <c r="P35" s="22"/>
    </row>
    <row r="36" spans="1:16" ht="39" customHeight="1">
      <c r="A36" s="22"/>
      <c r="B36" s="35"/>
      <c r="C36" s="1147" t="s">
        <v>562</v>
      </c>
      <c r="D36" s="1148"/>
      <c r="E36" s="1149"/>
      <c r="F36" s="36">
        <v>3.86</v>
      </c>
      <c r="G36" s="37">
        <v>3.57</v>
      </c>
      <c r="H36" s="37">
        <v>4.09</v>
      </c>
      <c r="I36" s="37">
        <v>3.63</v>
      </c>
      <c r="J36" s="38">
        <v>5.69</v>
      </c>
      <c r="K36" s="22"/>
      <c r="L36" s="22"/>
      <c r="M36" s="22"/>
      <c r="N36" s="22"/>
      <c r="O36" s="22"/>
      <c r="P36" s="22"/>
    </row>
    <row r="37" spans="1:16" ht="39" customHeight="1">
      <c r="A37" s="22"/>
      <c r="B37" s="35"/>
      <c r="C37" s="1147" t="s">
        <v>563</v>
      </c>
      <c r="D37" s="1148"/>
      <c r="E37" s="1149"/>
      <c r="F37" s="36">
        <v>2.2400000000000002</v>
      </c>
      <c r="G37" s="37">
        <v>2.35</v>
      </c>
      <c r="H37" s="37">
        <v>3</v>
      </c>
      <c r="I37" s="37">
        <v>0.47</v>
      </c>
      <c r="J37" s="38">
        <v>3.99</v>
      </c>
      <c r="K37" s="22"/>
      <c r="L37" s="22"/>
      <c r="M37" s="22"/>
      <c r="N37" s="22"/>
      <c r="O37" s="22"/>
      <c r="P37" s="22"/>
    </row>
    <row r="38" spans="1:16" ht="39" customHeight="1">
      <c r="A38" s="22"/>
      <c r="B38" s="35"/>
      <c r="C38" s="1147" t="s">
        <v>564</v>
      </c>
      <c r="D38" s="1148"/>
      <c r="E38" s="1149"/>
      <c r="F38" s="36">
        <v>1.41</v>
      </c>
      <c r="G38" s="37">
        <v>1.29</v>
      </c>
      <c r="H38" s="37">
        <v>1.76</v>
      </c>
      <c r="I38" s="37">
        <v>3.15</v>
      </c>
      <c r="J38" s="38">
        <v>2.91</v>
      </c>
      <c r="K38" s="22"/>
      <c r="L38" s="22"/>
      <c r="M38" s="22"/>
      <c r="N38" s="22"/>
      <c r="O38" s="22"/>
      <c r="P38" s="22"/>
    </row>
    <row r="39" spans="1:16" ht="39" customHeight="1">
      <c r="A39" s="22"/>
      <c r="B39" s="35"/>
      <c r="C39" s="1147" t="s">
        <v>565</v>
      </c>
      <c r="D39" s="1148"/>
      <c r="E39" s="1149"/>
      <c r="F39" s="36">
        <v>0.02</v>
      </c>
      <c r="G39" s="37">
        <v>0.02</v>
      </c>
      <c r="H39" s="37">
        <v>0.03</v>
      </c>
      <c r="I39" s="37">
        <v>0.03</v>
      </c>
      <c r="J39" s="38">
        <v>0.05</v>
      </c>
      <c r="K39" s="22"/>
      <c r="L39" s="22"/>
      <c r="M39" s="22"/>
      <c r="N39" s="22"/>
      <c r="O39" s="22"/>
      <c r="P39" s="22"/>
    </row>
    <row r="40" spans="1:16" ht="39" customHeight="1">
      <c r="A40" s="22"/>
      <c r="B40" s="35"/>
      <c r="C40" s="1147" t="s">
        <v>566</v>
      </c>
      <c r="D40" s="1148"/>
      <c r="E40" s="1149"/>
      <c r="F40" s="36">
        <v>0.01</v>
      </c>
      <c r="G40" s="37">
        <v>0.01</v>
      </c>
      <c r="H40" s="37">
        <v>0.04</v>
      </c>
      <c r="I40" s="37">
        <v>0.02</v>
      </c>
      <c r="J40" s="38">
        <v>0.03</v>
      </c>
      <c r="K40" s="22"/>
      <c r="L40" s="22"/>
      <c r="M40" s="22"/>
      <c r="N40" s="22"/>
      <c r="O40" s="22"/>
      <c r="P40" s="22"/>
    </row>
    <row r="41" spans="1:16" ht="39" customHeight="1">
      <c r="A41" s="22"/>
      <c r="B41" s="35"/>
      <c r="C41" s="1147" t="s">
        <v>567</v>
      </c>
      <c r="D41" s="1148"/>
      <c r="E41" s="1149"/>
      <c r="F41" s="36">
        <v>0.05</v>
      </c>
      <c r="G41" s="37">
        <v>0.08</v>
      </c>
      <c r="H41" s="37">
        <v>0.03</v>
      </c>
      <c r="I41" s="37">
        <v>0.02</v>
      </c>
      <c r="J41" s="38">
        <v>0.02</v>
      </c>
      <c r="K41" s="22"/>
      <c r="L41" s="22"/>
      <c r="M41" s="22"/>
      <c r="N41" s="22"/>
      <c r="O41" s="22"/>
      <c r="P41" s="22"/>
    </row>
    <row r="42" spans="1:16" ht="39" customHeight="1">
      <c r="A42" s="22"/>
      <c r="B42" s="39"/>
      <c r="C42" s="1147" t="s">
        <v>568</v>
      </c>
      <c r="D42" s="1148"/>
      <c r="E42" s="1149"/>
      <c r="F42" s="36" t="s">
        <v>508</v>
      </c>
      <c r="G42" s="37" t="s">
        <v>508</v>
      </c>
      <c r="H42" s="37" t="s">
        <v>508</v>
      </c>
      <c r="I42" s="37" t="s">
        <v>508</v>
      </c>
      <c r="J42" s="38" t="s">
        <v>508</v>
      </c>
      <c r="K42" s="22"/>
      <c r="L42" s="22"/>
      <c r="M42" s="22"/>
      <c r="N42" s="22"/>
      <c r="O42" s="22"/>
      <c r="P42" s="22"/>
    </row>
    <row r="43" spans="1:16" ht="39" customHeight="1" thickBot="1">
      <c r="A43" s="22"/>
      <c r="B43" s="40"/>
      <c r="C43" s="1150" t="s">
        <v>569</v>
      </c>
      <c r="D43" s="1151"/>
      <c r="E43" s="115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mDGGECkiRLezZwMY+6m9OYsJwC3XgyBljRt0rsDCxed063znEAaIthK0V1oIcyut5B0z06QEfhin8Tr8H74RA==" saltValue="H58VuaUMmQCNwxtXdCUB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55" t="s">
        <v>11</v>
      </c>
      <c r="C45" s="1156"/>
      <c r="D45" s="58"/>
      <c r="E45" s="1161" t="s">
        <v>12</v>
      </c>
      <c r="F45" s="1161"/>
      <c r="G45" s="1161"/>
      <c r="H45" s="1161"/>
      <c r="I45" s="1161"/>
      <c r="J45" s="1162"/>
      <c r="K45" s="59">
        <v>1682</v>
      </c>
      <c r="L45" s="60">
        <v>1786</v>
      </c>
      <c r="M45" s="60">
        <v>1855</v>
      </c>
      <c r="N45" s="60">
        <v>1934</v>
      </c>
      <c r="O45" s="61">
        <v>2027</v>
      </c>
      <c r="P45" s="48"/>
      <c r="Q45" s="48"/>
      <c r="R45" s="48"/>
      <c r="S45" s="48"/>
      <c r="T45" s="48"/>
      <c r="U45" s="48"/>
    </row>
    <row r="46" spans="1:21" ht="30.75" customHeight="1">
      <c r="A46" s="48"/>
      <c r="B46" s="1157"/>
      <c r="C46" s="1158"/>
      <c r="D46" s="62"/>
      <c r="E46" s="1163" t="s">
        <v>13</v>
      </c>
      <c r="F46" s="1163"/>
      <c r="G46" s="1163"/>
      <c r="H46" s="1163"/>
      <c r="I46" s="1163"/>
      <c r="J46" s="1164"/>
      <c r="K46" s="63" t="s">
        <v>508</v>
      </c>
      <c r="L46" s="64" t="s">
        <v>508</v>
      </c>
      <c r="M46" s="64" t="s">
        <v>508</v>
      </c>
      <c r="N46" s="64" t="s">
        <v>508</v>
      </c>
      <c r="O46" s="65" t="s">
        <v>508</v>
      </c>
      <c r="P46" s="48"/>
      <c r="Q46" s="48"/>
      <c r="R46" s="48"/>
      <c r="S46" s="48"/>
      <c r="T46" s="48"/>
      <c r="U46" s="48"/>
    </row>
    <row r="47" spans="1:21" ht="30.75" customHeight="1">
      <c r="A47" s="48"/>
      <c r="B47" s="1157"/>
      <c r="C47" s="1158"/>
      <c r="D47" s="62"/>
      <c r="E47" s="1163" t="s">
        <v>14</v>
      </c>
      <c r="F47" s="1163"/>
      <c r="G47" s="1163"/>
      <c r="H47" s="1163"/>
      <c r="I47" s="1163"/>
      <c r="J47" s="1164"/>
      <c r="K47" s="63" t="s">
        <v>508</v>
      </c>
      <c r="L47" s="64" t="s">
        <v>508</v>
      </c>
      <c r="M47" s="64" t="s">
        <v>508</v>
      </c>
      <c r="N47" s="64" t="s">
        <v>508</v>
      </c>
      <c r="O47" s="65" t="s">
        <v>508</v>
      </c>
      <c r="P47" s="48"/>
      <c r="Q47" s="48"/>
      <c r="R47" s="48"/>
      <c r="S47" s="48"/>
      <c r="T47" s="48"/>
      <c r="U47" s="48"/>
    </row>
    <row r="48" spans="1:21" ht="30.75" customHeight="1">
      <c r="A48" s="48"/>
      <c r="B48" s="1157"/>
      <c r="C48" s="1158"/>
      <c r="D48" s="62"/>
      <c r="E48" s="1163" t="s">
        <v>15</v>
      </c>
      <c r="F48" s="1163"/>
      <c r="G48" s="1163"/>
      <c r="H48" s="1163"/>
      <c r="I48" s="1163"/>
      <c r="J48" s="1164"/>
      <c r="K48" s="63">
        <v>416</v>
      </c>
      <c r="L48" s="64">
        <v>405</v>
      </c>
      <c r="M48" s="64">
        <v>417</v>
      </c>
      <c r="N48" s="64">
        <v>407</v>
      </c>
      <c r="O48" s="65">
        <v>376</v>
      </c>
      <c r="P48" s="48"/>
      <c r="Q48" s="48"/>
      <c r="R48" s="48"/>
      <c r="S48" s="48"/>
      <c r="T48" s="48"/>
      <c r="U48" s="48"/>
    </row>
    <row r="49" spans="1:21" ht="30.75" customHeight="1">
      <c r="A49" s="48"/>
      <c r="B49" s="1157"/>
      <c r="C49" s="1158"/>
      <c r="D49" s="62"/>
      <c r="E49" s="1163" t="s">
        <v>16</v>
      </c>
      <c r="F49" s="1163"/>
      <c r="G49" s="1163"/>
      <c r="H49" s="1163"/>
      <c r="I49" s="1163"/>
      <c r="J49" s="1164"/>
      <c r="K49" s="63">
        <v>78</v>
      </c>
      <c r="L49" s="64">
        <v>60</v>
      </c>
      <c r="M49" s="64">
        <v>5</v>
      </c>
      <c r="N49" s="64" t="s">
        <v>508</v>
      </c>
      <c r="O49" s="65" t="s">
        <v>508</v>
      </c>
      <c r="P49" s="48"/>
      <c r="Q49" s="48"/>
      <c r="R49" s="48"/>
      <c r="S49" s="48"/>
      <c r="T49" s="48"/>
      <c r="U49" s="48"/>
    </row>
    <row r="50" spans="1:21" ht="30.75" customHeight="1">
      <c r="A50" s="48"/>
      <c r="B50" s="1157"/>
      <c r="C50" s="1158"/>
      <c r="D50" s="62"/>
      <c r="E50" s="1163" t="s">
        <v>17</v>
      </c>
      <c r="F50" s="1163"/>
      <c r="G50" s="1163"/>
      <c r="H50" s="1163"/>
      <c r="I50" s="1163"/>
      <c r="J50" s="1164"/>
      <c r="K50" s="63">
        <v>1</v>
      </c>
      <c r="L50" s="64">
        <v>1</v>
      </c>
      <c r="M50" s="64">
        <v>1</v>
      </c>
      <c r="N50" s="64">
        <v>1</v>
      </c>
      <c r="O50" s="65">
        <v>1</v>
      </c>
      <c r="P50" s="48"/>
      <c r="Q50" s="48"/>
      <c r="R50" s="48"/>
      <c r="S50" s="48"/>
      <c r="T50" s="48"/>
      <c r="U50" s="48"/>
    </row>
    <row r="51" spans="1:21" ht="30.75" customHeight="1">
      <c r="A51" s="48"/>
      <c r="B51" s="1159"/>
      <c r="C51" s="1160"/>
      <c r="D51" s="66"/>
      <c r="E51" s="1163" t="s">
        <v>18</v>
      </c>
      <c r="F51" s="1163"/>
      <c r="G51" s="1163"/>
      <c r="H51" s="1163"/>
      <c r="I51" s="1163"/>
      <c r="J51" s="1164"/>
      <c r="K51" s="63" t="s">
        <v>508</v>
      </c>
      <c r="L51" s="64" t="s">
        <v>508</v>
      </c>
      <c r="M51" s="64" t="s">
        <v>508</v>
      </c>
      <c r="N51" s="64" t="s">
        <v>508</v>
      </c>
      <c r="O51" s="65" t="s">
        <v>508</v>
      </c>
      <c r="P51" s="48"/>
      <c r="Q51" s="48"/>
      <c r="R51" s="48"/>
      <c r="S51" s="48"/>
      <c r="T51" s="48"/>
      <c r="U51" s="48"/>
    </row>
    <row r="52" spans="1:21" ht="30.75" customHeight="1">
      <c r="A52" s="48"/>
      <c r="B52" s="1165" t="s">
        <v>19</v>
      </c>
      <c r="C52" s="1166"/>
      <c r="D52" s="66"/>
      <c r="E52" s="1163" t="s">
        <v>20</v>
      </c>
      <c r="F52" s="1163"/>
      <c r="G52" s="1163"/>
      <c r="H52" s="1163"/>
      <c r="I52" s="1163"/>
      <c r="J52" s="1164"/>
      <c r="K52" s="63">
        <v>1524</v>
      </c>
      <c r="L52" s="64">
        <v>1488</v>
      </c>
      <c r="M52" s="64">
        <v>1424</v>
      </c>
      <c r="N52" s="64">
        <v>1418</v>
      </c>
      <c r="O52" s="65">
        <v>1411</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653</v>
      </c>
      <c r="L53" s="69">
        <v>764</v>
      </c>
      <c r="M53" s="69">
        <v>854</v>
      </c>
      <c r="N53" s="69">
        <v>924</v>
      </c>
      <c r="O53" s="70">
        <v>993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c r="B58" s="1171" t="s">
        <v>26</v>
      </c>
      <c r="C58" s="1172"/>
      <c r="D58" s="1177" t="s">
        <v>27</v>
      </c>
      <c r="E58" s="1178"/>
      <c r="F58" s="1178"/>
      <c r="G58" s="1178"/>
      <c r="H58" s="1178"/>
      <c r="I58" s="1178"/>
      <c r="J58" s="1179"/>
      <c r="K58" s="83"/>
      <c r="L58" s="84"/>
      <c r="M58" s="84"/>
      <c r="N58" s="84"/>
      <c r="O58" s="85"/>
    </row>
    <row r="59" spans="1:21" ht="31.5" customHeight="1">
      <c r="B59" s="1173"/>
      <c r="C59" s="1174"/>
      <c r="D59" s="1180" t="s">
        <v>28</v>
      </c>
      <c r="E59" s="1181"/>
      <c r="F59" s="1181"/>
      <c r="G59" s="1181"/>
      <c r="H59" s="1181"/>
      <c r="I59" s="1181"/>
      <c r="J59" s="1182"/>
      <c r="K59" s="86"/>
      <c r="L59" s="87"/>
      <c r="M59" s="87"/>
      <c r="N59" s="87"/>
      <c r="O59" s="88"/>
    </row>
    <row r="60" spans="1:21" ht="31.5" customHeight="1" thickBot="1">
      <c r="B60" s="1175"/>
      <c r="C60" s="1176"/>
      <c r="D60" s="1183" t="s">
        <v>29</v>
      </c>
      <c r="E60" s="1184"/>
      <c r="F60" s="1184"/>
      <c r="G60" s="1184"/>
      <c r="H60" s="1184"/>
      <c r="I60" s="1184"/>
      <c r="J60" s="118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jYS5sATcz0QCzXUSctsWplLsSWRwhQbmCm286ZUBfeVbWl3u1bPDB0MKAadcUqa7KA3GGT/3XQljKp1v6jMtw==" saltValue="RVQO/2Tap8WKx7/y52TeA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549</v>
      </c>
      <c r="J40" s="103" t="s">
        <v>550</v>
      </c>
      <c r="K40" s="103" t="s">
        <v>551</v>
      </c>
      <c r="L40" s="103" t="s">
        <v>552</v>
      </c>
      <c r="M40" s="104" t="s">
        <v>553</v>
      </c>
    </row>
    <row r="41" spans="2:13" ht="27.75" customHeight="1">
      <c r="B41" s="1186" t="s">
        <v>32</v>
      </c>
      <c r="C41" s="1187"/>
      <c r="D41" s="105"/>
      <c r="E41" s="1192" t="s">
        <v>33</v>
      </c>
      <c r="F41" s="1192"/>
      <c r="G41" s="1192"/>
      <c r="H41" s="1193"/>
      <c r="I41" s="355">
        <v>20475</v>
      </c>
      <c r="J41" s="356">
        <v>21573</v>
      </c>
      <c r="K41" s="356">
        <v>21486</v>
      </c>
      <c r="L41" s="356">
        <v>21750</v>
      </c>
      <c r="M41" s="357">
        <v>20867</v>
      </c>
    </row>
    <row r="42" spans="2:13" ht="27.75" customHeight="1">
      <c r="B42" s="1188"/>
      <c r="C42" s="1189"/>
      <c r="D42" s="106"/>
      <c r="E42" s="1194" t="s">
        <v>34</v>
      </c>
      <c r="F42" s="1194"/>
      <c r="G42" s="1194"/>
      <c r="H42" s="1195"/>
      <c r="I42" s="358">
        <v>7</v>
      </c>
      <c r="J42" s="359">
        <v>7</v>
      </c>
      <c r="K42" s="359">
        <v>6</v>
      </c>
      <c r="L42" s="359">
        <v>5</v>
      </c>
      <c r="M42" s="360">
        <v>5</v>
      </c>
    </row>
    <row r="43" spans="2:13" ht="27.75" customHeight="1">
      <c r="B43" s="1188"/>
      <c r="C43" s="1189"/>
      <c r="D43" s="106"/>
      <c r="E43" s="1194" t="s">
        <v>35</v>
      </c>
      <c r="F43" s="1194"/>
      <c r="G43" s="1194"/>
      <c r="H43" s="1195"/>
      <c r="I43" s="358">
        <v>5810</v>
      </c>
      <c r="J43" s="359">
        <v>5418</v>
      </c>
      <c r="K43" s="359">
        <v>5250</v>
      </c>
      <c r="L43" s="359">
        <v>5068</v>
      </c>
      <c r="M43" s="360">
        <v>4862</v>
      </c>
    </row>
    <row r="44" spans="2:13" ht="27.75" customHeight="1">
      <c r="B44" s="1188"/>
      <c r="C44" s="1189"/>
      <c r="D44" s="106"/>
      <c r="E44" s="1194" t="s">
        <v>36</v>
      </c>
      <c r="F44" s="1194"/>
      <c r="G44" s="1194"/>
      <c r="H44" s="1195"/>
      <c r="I44" s="358">
        <v>64</v>
      </c>
      <c r="J44" s="359">
        <v>5</v>
      </c>
      <c r="K44" s="359" t="s">
        <v>508</v>
      </c>
      <c r="L44" s="359" t="s">
        <v>508</v>
      </c>
      <c r="M44" s="360" t="s">
        <v>508</v>
      </c>
    </row>
    <row r="45" spans="2:13" ht="27.75" customHeight="1">
      <c r="B45" s="1188"/>
      <c r="C45" s="1189"/>
      <c r="D45" s="106"/>
      <c r="E45" s="1194" t="s">
        <v>37</v>
      </c>
      <c r="F45" s="1194"/>
      <c r="G45" s="1194"/>
      <c r="H45" s="1195"/>
      <c r="I45" s="358">
        <v>3102</v>
      </c>
      <c r="J45" s="359">
        <v>3082</v>
      </c>
      <c r="K45" s="359">
        <v>3103</v>
      </c>
      <c r="L45" s="359">
        <v>3119</v>
      </c>
      <c r="M45" s="360">
        <v>3167</v>
      </c>
    </row>
    <row r="46" spans="2:13" ht="27.75" customHeight="1">
      <c r="B46" s="1188"/>
      <c r="C46" s="1189"/>
      <c r="D46" s="107"/>
      <c r="E46" s="1194" t="s">
        <v>38</v>
      </c>
      <c r="F46" s="1194"/>
      <c r="G46" s="1194"/>
      <c r="H46" s="1195"/>
      <c r="I46" s="358" t="s">
        <v>508</v>
      </c>
      <c r="J46" s="359" t="s">
        <v>508</v>
      </c>
      <c r="K46" s="359" t="s">
        <v>508</v>
      </c>
      <c r="L46" s="359" t="s">
        <v>508</v>
      </c>
      <c r="M46" s="360" t="s">
        <v>508</v>
      </c>
    </row>
    <row r="47" spans="2:13" ht="27.75" customHeight="1">
      <c r="B47" s="1188"/>
      <c r="C47" s="1189"/>
      <c r="D47" s="108"/>
      <c r="E47" s="1196" t="s">
        <v>39</v>
      </c>
      <c r="F47" s="1197"/>
      <c r="G47" s="1197"/>
      <c r="H47" s="1198"/>
      <c r="I47" s="358" t="s">
        <v>508</v>
      </c>
      <c r="J47" s="359" t="s">
        <v>508</v>
      </c>
      <c r="K47" s="359" t="s">
        <v>508</v>
      </c>
      <c r="L47" s="359" t="s">
        <v>508</v>
      </c>
      <c r="M47" s="360" t="s">
        <v>508</v>
      </c>
    </row>
    <row r="48" spans="2:13" ht="27.75" customHeight="1">
      <c r="B48" s="1188"/>
      <c r="C48" s="1189"/>
      <c r="D48" s="106"/>
      <c r="E48" s="1194" t="s">
        <v>40</v>
      </c>
      <c r="F48" s="1194"/>
      <c r="G48" s="1194"/>
      <c r="H48" s="1195"/>
      <c r="I48" s="358" t="s">
        <v>508</v>
      </c>
      <c r="J48" s="359" t="s">
        <v>508</v>
      </c>
      <c r="K48" s="359" t="s">
        <v>508</v>
      </c>
      <c r="L48" s="359" t="s">
        <v>508</v>
      </c>
      <c r="M48" s="360" t="s">
        <v>508</v>
      </c>
    </row>
    <row r="49" spans="2:13" ht="27.75" customHeight="1">
      <c r="B49" s="1190"/>
      <c r="C49" s="1191"/>
      <c r="D49" s="106"/>
      <c r="E49" s="1194" t="s">
        <v>41</v>
      </c>
      <c r="F49" s="1194"/>
      <c r="G49" s="1194"/>
      <c r="H49" s="1195"/>
      <c r="I49" s="358" t="s">
        <v>508</v>
      </c>
      <c r="J49" s="359" t="s">
        <v>508</v>
      </c>
      <c r="K49" s="359" t="s">
        <v>508</v>
      </c>
      <c r="L49" s="359" t="s">
        <v>508</v>
      </c>
      <c r="M49" s="360" t="s">
        <v>508</v>
      </c>
    </row>
    <row r="50" spans="2:13" ht="27.75" customHeight="1">
      <c r="B50" s="1199" t="s">
        <v>42</v>
      </c>
      <c r="C50" s="1200"/>
      <c r="D50" s="109"/>
      <c r="E50" s="1194" t="s">
        <v>43</v>
      </c>
      <c r="F50" s="1194"/>
      <c r="G50" s="1194"/>
      <c r="H50" s="1195"/>
      <c r="I50" s="358">
        <v>14585</v>
      </c>
      <c r="J50" s="359">
        <v>14195</v>
      </c>
      <c r="K50" s="359">
        <v>13932</v>
      </c>
      <c r="L50" s="359">
        <v>15716</v>
      </c>
      <c r="M50" s="360">
        <v>16846</v>
      </c>
    </row>
    <row r="51" spans="2:13" ht="27.75" customHeight="1">
      <c r="B51" s="1188"/>
      <c r="C51" s="1189"/>
      <c r="D51" s="106"/>
      <c r="E51" s="1194" t="s">
        <v>44</v>
      </c>
      <c r="F51" s="1194"/>
      <c r="G51" s="1194"/>
      <c r="H51" s="1195"/>
      <c r="I51" s="358">
        <v>1157</v>
      </c>
      <c r="J51" s="359">
        <v>1135</v>
      </c>
      <c r="K51" s="359">
        <v>1084</v>
      </c>
      <c r="L51" s="359">
        <v>984</v>
      </c>
      <c r="M51" s="360">
        <v>850</v>
      </c>
    </row>
    <row r="52" spans="2:13" ht="27.75" customHeight="1">
      <c r="B52" s="1190"/>
      <c r="C52" s="1191"/>
      <c r="D52" s="106"/>
      <c r="E52" s="1194" t="s">
        <v>45</v>
      </c>
      <c r="F52" s="1194"/>
      <c r="G52" s="1194"/>
      <c r="H52" s="1195"/>
      <c r="I52" s="358">
        <v>17355</v>
      </c>
      <c r="J52" s="359">
        <v>17419</v>
      </c>
      <c r="K52" s="359">
        <v>17470</v>
      </c>
      <c r="L52" s="359">
        <v>17362</v>
      </c>
      <c r="M52" s="360">
        <v>16724</v>
      </c>
    </row>
    <row r="53" spans="2:13" ht="27.75" customHeight="1" thickBot="1">
      <c r="B53" s="1201" t="s">
        <v>46</v>
      </c>
      <c r="C53" s="1202"/>
      <c r="D53" s="110"/>
      <c r="E53" s="1203" t="s">
        <v>47</v>
      </c>
      <c r="F53" s="1203"/>
      <c r="G53" s="1203"/>
      <c r="H53" s="1204"/>
      <c r="I53" s="361">
        <v>-3638</v>
      </c>
      <c r="J53" s="362">
        <v>-2664</v>
      </c>
      <c r="K53" s="362">
        <v>-2641</v>
      </c>
      <c r="L53" s="362">
        <v>-4120</v>
      </c>
      <c r="M53" s="363">
        <v>-5519</v>
      </c>
    </row>
    <row r="54" spans="2:13" ht="27.75" customHeight="1">
      <c r="B54" s="111" t="s">
        <v>48</v>
      </c>
      <c r="C54" s="112"/>
      <c r="D54" s="112"/>
      <c r="E54" s="113"/>
      <c r="F54" s="113"/>
      <c r="G54" s="113"/>
      <c r="H54" s="113"/>
      <c r="I54" s="114"/>
      <c r="J54" s="114"/>
      <c r="K54" s="114"/>
      <c r="L54" s="114"/>
      <c r="M54" s="114"/>
    </row>
    <row r="55" spans="2:13"/>
  </sheetData>
  <sheetProtection algorithmName="SHA-512" hashValue="LC7TAMQdu9ENkdWjKAjEe75sctDMhXUNM6HotA83Rpwfz+My52j+EdB/hfMOcHg744ES8lrqMameTDIgQsHGNA==" saltValue="uS+NEl9D6A9FqlK/Yj7h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551</v>
      </c>
      <c r="G54" s="119" t="s">
        <v>552</v>
      </c>
      <c r="H54" s="120" t="s">
        <v>553</v>
      </c>
    </row>
    <row r="55" spans="2:8" ht="52.5" customHeight="1">
      <c r="B55" s="121"/>
      <c r="C55" s="1213" t="s">
        <v>50</v>
      </c>
      <c r="D55" s="1213"/>
      <c r="E55" s="1214"/>
      <c r="F55" s="122">
        <v>4779</v>
      </c>
      <c r="G55" s="122">
        <v>6122</v>
      </c>
      <c r="H55" s="123">
        <v>6415</v>
      </c>
    </row>
    <row r="56" spans="2:8" ht="52.5" customHeight="1">
      <c r="B56" s="124"/>
      <c r="C56" s="1215" t="s">
        <v>51</v>
      </c>
      <c r="D56" s="1215"/>
      <c r="E56" s="1216"/>
      <c r="F56" s="125">
        <v>372</v>
      </c>
      <c r="G56" s="125">
        <v>670</v>
      </c>
      <c r="H56" s="126">
        <v>670</v>
      </c>
    </row>
    <row r="57" spans="2:8" ht="53.25" customHeight="1">
      <c r="B57" s="124"/>
      <c r="C57" s="1217" t="s">
        <v>52</v>
      </c>
      <c r="D57" s="1217"/>
      <c r="E57" s="1218"/>
      <c r="F57" s="127">
        <v>8349</v>
      </c>
      <c r="G57" s="127">
        <v>8502</v>
      </c>
      <c r="H57" s="128">
        <v>9148</v>
      </c>
    </row>
    <row r="58" spans="2:8" ht="45.75" customHeight="1">
      <c r="B58" s="129"/>
      <c r="C58" s="1205" t="s">
        <v>576</v>
      </c>
      <c r="D58" s="1206"/>
      <c r="E58" s="1207"/>
      <c r="F58" s="130">
        <v>3291</v>
      </c>
      <c r="G58" s="130">
        <v>3693</v>
      </c>
      <c r="H58" s="131">
        <v>3971</v>
      </c>
    </row>
    <row r="59" spans="2:8" ht="45.75" customHeight="1">
      <c r="B59" s="129"/>
      <c r="C59" s="1205" t="s">
        <v>577</v>
      </c>
      <c r="D59" s="1206"/>
      <c r="E59" s="1207"/>
      <c r="F59" s="130">
        <v>2528</v>
      </c>
      <c r="G59" s="130">
        <v>2289</v>
      </c>
      <c r="H59" s="131">
        <v>2790</v>
      </c>
    </row>
    <row r="60" spans="2:8" ht="45.75" customHeight="1">
      <c r="B60" s="129"/>
      <c r="C60" s="1205" t="s">
        <v>578</v>
      </c>
      <c r="D60" s="1206"/>
      <c r="E60" s="1207"/>
      <c r="F60" s="130">
        <v>1167</v>
      </c>
      <c r="G60" s="130">
        <v>1153</v>
      </c>
      <c r="H60" s="131">
        <v>1027</v>
      </c>
    </row>
    <row r="61" spans="2:8" ht="45.75" customHeight="1">
      <c r="B61" s="129"/>
      <c r="C61" s="1205" t="s">
        <v>579</v>
      </c>
      <c r="D61" s="1206"/>
      <c r="E61" s="1207"/>
      <c r="F61" s="130">
        <v>587</v>
      </c>
      <c r="G61" s="130">
        <v>577</v>
      </c>
      <c r="H61" s="131">
        <v>560</v>
      </c>
    </row>
    <row r="62" spans="2:8" ht="45.75" customHeight="1" thickBot="1">
      <c r="B62" s="132"/>
      <c r="C62" s="1208" t="s">
        <v>580</v>
      </c>
      <c r="D62" s="1209"/>
      <c r="E62" s="1210"/>
      <c r="F62" s="133">
        <v>365</v>
      </c>
      <c r="G62" s="133">
        <v>364</v>
      </c>
      <c r="H62" s="134">
        <v>364</v>
      </c>
    </row>
    <row r="63" spans="2:8" ht="52.5" customHeight="1" thickBot="1">
      <c r="B63" s="135"/>
      <c r="C63" s="1211" t="s">
        <v>53</v>
      </c>
      <c r="D63" s="1211"/>
      <c r="E63" s="1212"/>
      <c r="F63" s="136">
        <v>13500</v>
      </c>
      <c r="G63" s="136">
        <v>15293</v>
      </c>
      <c r="H63" s="137">
        <v>16232</v>
      </c>
    </row>
    <row r="64" spans="2:8"/>
  </sheetData>
  <sheetProtection algorithmName="SHA-512" hashValue="oTWtO/Wt7ySAugP573oaq/LSxBJT5hj48Pj1G45Vjs9kNGXPaL0qQxVcKfuj+7pGig8rX73HvG8/hCgLVpF2jA==" saltValue="t0hSM67iNNS819Ri0OUJ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546</v>
      </c>
      <c r="G2" s="151"/>
      <c r="H2" s="152"/>
    </row>
    <row r="3" spans="1:8">
      <c r="A3" s="148" t="s">
        <v>539</v>
      </c>
      <c r="B3" s="153"/>
      <c r="C3" s="154"/>
      <c r="D3" s="155">
        <v>41537</v>
      </c>
      <c r="E3" s="156"/>
      <c r="F3" s="157">
        <v>54684</v>
      </c>
      <c r="G3" s="158"/>
      <c r="H3" s="159"/>
    </row>
    <row r="4" spans="1:8">
      <c r="A4" s="160"/>
      <c r="B4" s="161"/>
      <c r="C4" s="162"/>
      <c r="D4" s="163">
        <v>16772</v>
      </c>
      <c r="E4" s="164"/>
      <c r="F4" s="165">
        <v>32829</v>
      </c>
      <c r="G4" s="166"/>
      <c r="H4" s="167"/>
    </row>
    <row r="5" spans="1:8">
      <c r="A5" s="148" t="s">
        <v>541</v>
      </c>
      <c r="B5" s="153"/>
      <c r="C5" s="154"/>
      <c r="D5" s="155">
        <v>81860</v>
      </c>
      <c r="E5" s="156"/>
      <c r="F5" s="157">
        <v>62383</v>
      </c>
      <c r="G5" s="158"/>
      <c r="H5" s="159"/>
    </row>
    <row r="6" spans="1:8">
      <c r="A6" s="160"/>
      <c r="B6" s="161"/>
      <c r="C6" s="162"/>
      <c r="D6" s="163">
        <v>24828</v>
      </c>
      <c r="E6" s="164"/>
      <c r="F6" s="165">
        <v>35325</v>
      </c>
      <c r="G6" s="166"/>
      <c r="H6" s="167"/>
    </row>
    <row r="7" spans="1:8">
      <c r="A7" s="148" t="s">
        <v>542</v>
      </c>
      <c r="B7" s="153"/>
      <c r="C7" s="154"/>
      <c r="D7" s="155">
        <v>47984</v>
      </c>
      <c r="E7" s="156"/>
      <c r="F7" s="157">
        <v>63812</v>
      </c>
      <c r="G7" s="158"/>
      <c r="H7" s="159"/>
    </row>
    <row r="8" spans="1:8">
      <c r="A8" s="160"/>
      <c r="B8" s="161"/>
      <c r="C8" s="162"/>
      <c r="D8" s="163">
        <v>21999</v>
      </c>
      <c r="E8" s="164"/>
      <c r="F8" s="165">
        <v>33848</v>
      </c>
      <c r="G8" s="166"/>
      <c r="H8" s="167"/>
    </row>
    <row r="9" spans="1:8">
      <c r="A9" s="148" t="s">
        <v>543</v>
      </c>
      <c r="B9" s="153"/>
      <c r="C9" s="154"/>
      <c r="D9" s="155">
        <v>41772</v>
      </c>
      <c r="E9" s="156"/>
      <c r="F9" s="157">
        <v>54225</v>
      </c>
      <c r="G9" s="158"/>
      <c r="H9" s="159"/>
    </row>
    <row r="10" spans="1:8">
      <c r="A10" s="160"/>
      <c r="B10" s="161"/>
      <c r="C10" s="162"/>
      <c r="D10" s="163">
        <v>17837</v>
      </c>
      <c r="E10" s="164"/>
      <c r="F10" s="165">
        <v>27337</v>
      </c>
      <c r="G10" s="166"/>
      <c r="H10" s="167"/>
    </row>
    <row r="11" spans="1:8">
      <c r="A11" s="148" t="s">
        <v>544</v>
      </c>
      <c r="B11" s="153"/>
      <c r="C11" s="154"/>
      <c r="D11" s="155">
        <v>42876</v>
      </c>
      <c r="E11" s="156"/>
      <c r="F11" s="157">
        <v>54016</v>
      </c>
      <c r="G11" s="158"/>
      <c r="H11" s="159"/>
    </row>
    <row r="12" spans="1:8">
      <c r="A12" s="160"/>
      <c r="B12" s="161"/>
      <c r="C12" s="168"/>
      <c r="D12" s="163">
        <v>16663</v>
      </c>
      <c r="E12" s="164"/>
      <c r="F12" s="165">
        <v>28078</v>
      </c>
      <c r="G12" s="166"/>
      <c r="H12" s="167"/>
    </row>
    <row r="13" spans="1:8">
      <c r="A13" s="148"/>
      <c r="B13" s="153"/>
      <c r="C13" s="169"/>
      <c r="D13" s="170">
        <v>51206</v>
      </c>
      <c r="E13" s="171"/>
      <c r="F13" s="172">
        <v>57824</v>
      </c>
      <c r="G13" s="173"/>
      <c r="H13" s="159"/>
    </row>
    <row r="14" spans="1:8">
      <c r="A14" s="160"/>
      <c r="B14" s="161"/>
      <c r="C14" s="162"/>
      <c r="D14" s="163">
        <v>19620</v>
      </c>
      <c r="E14" s="164"/>
      <c r="F14" s="165">
        <v>31483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3.86</v>
      </c>
      <c r="C19" s="174">
        <f>ROUND(VALUE(SUBSTITUTE(実質収支比率等に係る経年分析!G$48,"▲","-")),2)</f>
        <v>3.58</v>
      </c>
      <c r="D19" s="174">
        <f>ROUND(VALUE(SUBSTITUTE(実質収支比率等に係る経年分析!H$48,"▲","-")),2)</f>
        <v>4.09</v>
      </c>
      <c r="E19" s="174">
        <f>ROUND(VALUE(SUBSTITUTE(実質収支比率等に係る経年分析!I$48,"▲","-")),2)</f>
        <v>3.63</v>
      </c>
      <c r="F19" s="174">
        <f>ROUND(VALUE(SUBSTITUTE(実質収支比率等に係る経年分析!J$48,"▲","-")),2)</f>
        <v>5.69</v>
      </c>
    </row>
    <row r="20" spans="1:11">
      <c r="A20" s="174" t="s">
        <v>57</v>
      </c>
      <c r="B20" s="174">
        <f>ROUND(VALUE(SUBSTITUTE(実質収支比率等に係る経年分析!F$47,"▲","-")),2)</f>
        <v>42.13</v>
      </c>
      <c r="C20" s="174">
        <f>ROUND(VALUE(SUBSTITUTE(実質収支比率等に係る経年分析!G$47,"▲","-")),2)</f>
        <v>26.52</v>
      </c>
      <c r="D20" s="174">
        <f>ROUND(VALUE(SUBSTITUTE(実質収支比率等に係る経年分析!H$47,"▲","-")),2)</f>
        <v>33.35</v>
      </c>
      <c r="E20" s="174">
        <f>ROUND(VALUE(SUBSTITUTE(実質収支比率等に係る経年分析!I$47,"▲","-")),2)</f>
        <v>40.090000000000003</v>
      </c>
      <c r="F20" s="174">
        <f>ROUND(VALUE(SUBSTITUTE(実質収支比率等に係る経年分析!J$47,"▲","-")),2)</f>
        <v>42.87</v>
      </c>
    </row>
    <row r="21" spans="1:11">
      <c r="A21" s="174" t="s">
        <v>58</v>
      </c>
      <c r="B21" s="174">
        <f>IF(ISNUMBER(VALUE(SUBSTITUTE(実質収支比率等に係る経年分析!F$49,"▲","-"))),ROUND(VALUE(SUBSTITUTE(実質収支比率等に係る経年分析!F$49,"▲","-")),2),NA())</f>
        <v>6.92</v>
      </c>
      <c r="C21" s="174">
        <f>IF(ISNUMBER(VALUE(SUBSTITUTE(実質収支比率等に係る経年分析!G$49,"▲","-"))),ROUND(VALUE(SUBSTITUTE(実質収支比率等に係る経年分析!G$49,"▲","-")),2),NA())</f>
        <v>-17.3</v>
      </c>
      <c r="D21" s="174">
        <f>IF(ISNUMBER(VALUE(SUBSTITUTE(実質収支比率等に係る経年分析!H$49,"▲","-"))),ROUND(VALUE(SUBSTITUTE(実質収支比率等に係る経年分析!H$49,"▲","-")),2),NA())</f>
        <v>6.11</v>
      </c>
      <c r="E21" s="174">
        <f>IF(ISNUMBER(VALUE(SUBSTITUTE(実質収支比率等に係る経年分析!I$49,"▲","-"))),ROUND(VALUE(SUBSTITUTE(実質収支比率等に係る経年分析!I$49,"▲","-")),2),NA())</f>
        <v>6.67</v>
      </c>
      <c r="F21" s="174">
        <f>IF(ISNUMBER(VALUE(SUBSTITUTE(実質収支比率等に係る経年分析!J$49,"▲","-"))),ROUND(VALUE(SUBSTITUTE(実質収支比率等に係る経年分析!J$49,"▲","-")),2),NA())</f>
        <v>2.09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c r="A30" s="175" t="str">
        <f>IF(連結実質赤字比率に係る赤字・黒字の構成分析!C$40="",NA(),連結実質赤字比率に係る赤字・黒字の構成分析!C$40)</f>
        <v>介護認定特別会計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c r="A31" s="175" t="str">
        <f>IF(連結実質赤字比率に係る赤字・黒字の構成分析!C$39="",NA(),連結実質赤字比率に係る赤字・黒字の構成分析!C$39)</f>
        <v>農業集落排水事業会計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c r="A32" s="175" t="str">
        <f>IF(連結実質赤字比率に係る赤字・黒字の構成分析!C$38="",NA(),連結実質赤字比率に係る赤字・黒字の構成分析!C$38)</f>
        <v>介護保険（保険事業勘定）会計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2.91</v>
      </c>
    </row>
    <row r="33" spans="1:16">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2.2400000000000002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3.99</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3.57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5.69</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23.09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24.14</v>
      </c>
    </row>
    <row r="36" spans="1:16">
      <c r="A36" s="175" t="str">
        <f>IF(連結実質赤字比率に係る赤字・黒字の構成分析!C$34="",NA(),連結実質赤字比率に係る赤字・黒字の構成分析!C$34)</f>
        <v>国民健康保険特別会計</v>
      </c>
      <c r="B36" s="175">
        <f>IF(ROUND(VALUE(SUBSTITUTE(連結実質赤字比率に係る赤字・黒字の構成分析!F$34,"▲", "-")), 2) &lt; 0, ABS(ROUND(VALUE(SUBSTITUTE(連結実質赤字比率に係る赤字・黒字の構成分析!F$34,"▲", "-")), 2)), NA())</f>
        <v>4.16</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3.48</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2.78</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1.56</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0.98</v>
      </c>
      <c r="K36" s="175" t="e">
        <f>IF(ROUND(VALUE(SUBSTITUTE(連結実質赤字比率に係る赤字・黒字の構成分析!J$34,"▲", "-")), 2) &gt;= 0, ABS(ROUND(VALUE(SUBSTITUTE(連結実質赤字比率に係る赤字・黒字の構成分析!J$34,"▲", "-")), 2)), NA())</f>
        <v>#N/A</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1524</v>
      </c>
      <c r="E42" s="176"/>
      <c r="F42" s="176"/>
      <c r="G42" s="176">
        <f>'実質公債費比率（分子）の構造'!L$52</f>
        <v>1488</v>
      </c>
      <c r="H42" s="176"/>
      <c r="I42" s="176"/>
      <c r="J42" s="176">
        <f>'実質公債費比率（分子）の構造'!M$52</f>
        <v>1424</v>
      </c>
      <c r="K42" s="176"/>
      <c r="L42" s="176"/>
      <c r="M42" s="176">
        <f>'実質公債費比率（分子）の構造'!N$52</f>
        <v>1418</v>
      </c>
      <c r="N42" s="176"/>
      <c r="O42" s="176"/>
      <c r="P42" s="176">
        <f>'実質公債費比率（分子）の構造'!O$52</f>
        <v>1411</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c r="A45" s="176" t="s">
        <v>68</v>
      </c>
      <c r="B45" s="176">
        <f>'実質公債費比率（分子）の構造'!K$49</f>
        <v>78</v>
      </c>
      <c r="C45" s="176"/>
      <c r="D45" s="176"/>
      <c r="E45" s="176">
        <f>'実質公債費比率（分子）の構造'!L$49</f>
        <v>60</v>
      </c>
      <c r="F45" s="176"/>
      <c r="G45" s="176"/>
      <c r="H45" s="176">
        <f>'実質公債費比率（分子）の構造'!M$49</f>
        <v>5</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416</v>
      </c>
      <c r="C46" s="176"/>
      <c r="D46" s="176"/>
      <c r="E46" s="176">
        <f>'実質公債費比率（分子）の構造'!L$48</f>
        <v>405</v>
      </c>
      <c r="F46" s="176"/>
      <c r="G46" s="176"/>
      <c r="H46" s="176">
        <f>'実質公債費比率（分子）の構造'!M$48</f>
        <v>417</v>
      </c>
      <c r="I46" s="176"/>
      <c r="J46" s="176"/>
      <c r="K46" s="176">
        <f>'実質公債費比率（分子）の構造'!N$48</f>
        <v>407</v>
      </c>
      <c r="L46" s="176"/>
      <c r="M46" s="176"/>
      <c r="N46" s="176">
        <f>'実質公債費比率（分子）の構造'!O$48</f>
        <v>376</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1682</v>
      </c>
      <c r="C49" s="176"/>
      <c r="D49" s="176"/>
      <c r="E49" s="176">
        <f>'実質公債費比率（分子）の構造'!L$45</f>
        <v>1786</v>
      </c>
      <c r="F49" s="176"/>
      <c r="G49" s="176"/>
      <c r="H49" s="176">
        <f>'実質公債費比率（分子）の構造'!M$45</f>
        <v>1855</v>
      </c>
      <c r="I49" s="176"/>
      <c r="J49" s="176"/>
      <c r="K49" s="176">
        <f>'実質公債費比率（分子）の構造'!N$45</f>
        <v>1934</v>
      </c>
      <c r="L49" s="176"/>
      <c r="M49" s="176"/>
      <c r="N49" s="176">
        <f>'実質公債費比率（分子）の構造'!O$45</f>
        <v>2027</v>
      </c>
      <c r="O49" s="176"/>
      <c r="P49" s="176"/>
    </row>
    <row r="50" spans="1:16">
      <c r="A50" s="176" t="s">
        <v>73</v>
      </c>
      <c r="B50" s="176" t="e">
        <f>NA()</f>
        <v>#N/A</v>
      </c>
      <c r="C50" s="176">
        <f>IF(ISNUMBER('実質公債費比率（分子）の構造'!K$53),'実質公債費比率（分子）の構造'!K$53,NA())</f>
        <v>653</v>
      </c>
      <c r="D50" s="176" t="e">
        <f>NA()</f>
        <v>#N/A</v>
      </c>
      <c r="E50" s="176" t="e">
        <f>NA()</f>
        <v>#N/A</v>
      </c>
      <c r="F50" s="176">
        <f>IF(ISNUMBER('実質公債費比率（分子）の構造'!L$53),'実質公債費比率（分子）の構造'!L$53,NA())</f>
        <v>764</v>
      </c>
      <c r="G50" s="176" t="e">
        <f>NA()</f>
        <v>#N/A</v>
      </c>
      <c r="H50" s="176" t="e">
        <f>NA()</f>
        <v>#N/A</v>
      </c>
      <c r="I50" s="176">
        <f>IF(ISNUMBER('実質公債費比率（分子）の構造'!M$53),'実質公債費比率（分子）の構造'!M$53,NA())</f>
        <v>854</v>
      </c>
      <c r="J50" s="176" t="e">
        <f>NA()</f>
        <v>#N/A</v>
      </c>
      <c r="K50" s="176" t="e">
        <f>NA()</f>
        <v>#N/A</v>
      </c>
      <c r="L50" s="176">
        <f>IF(ISNUMBER('実質公債費比率（分子）の構造'!N$53),'実質公債費比率（分子）の構造'!N$53,NA())</f>
        <v>924</v>
      </c>
      <c r="M50" s="176" t="e">
        <f>NA()</f>
        <v>#N/A</v>
      </c>
      <c r="N50" s="176" t="e">
        <f>NA()</f>
        <v>#N/A</v>
      </c>
      <c r="O50" s="176">
        <f>IF(ISNUMBER('実質公債費比率（分子）の構造'!O$53),'実質公債費比率（分子）の構造'!O$53,NA())</f>
        <v>993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17355</v>
      </c>
      <c r="E56" s="175"/>
      <c r="F56" s="175"/>
      <c r="G56" s="175">
        <f>'将来負担比率（分子）の構造'!J$52</f>
        <v>17419</v>
      </c>
      <c r="H56" s="175"/>
      <c r="I56" s="175"/>
      <c r="J56" s="175">
        <f>'将来負担比率（分子）の構造'!K$52</f>
        <v>17470</v>
      </c>
      <c r="K56" s="175"/>
      <c r="L56" s="175"/>
      <c r="M56" s="175">
        <f>'将来負担比率（分子）の構造'!L$52</f>
        <v>17362</v>
      </c>
      <c r="N56" s="175"/>
      <c r="O56" s="175"/>
      <c r="P56" s="175">
        <f>'将来負担比率（分子）の構造'!M$52</f>
        <v>16724</v>
      </c>
    </row>
    <row r="57" spans="1:16">
      <c r="A57" s="175" t="s">
        <v>44</v>
      </c>
      <c r="B57" s="175"/>
      <c r="C57" s="175"/>
      <c r="D57" s="175">
        <f>'将来負担比率（分子）の構造'!I$51</f>
        <v>1157</v>
      </c>
      <c r="E57" s="175"/>
      <c r="F57" s="175"/>
      <c r="G57" s="175">
        <f>'将来負担比率（分子）の構造'!J$51</f>
        <v>1135</v>
      </c>
      <c r="H57" s="175"/>
      <c r="I57" s="175"/>
      <c r="J57" s="175">
        <f>'将来負担比率（分子）の構造'!K$51</f>
        <v>1084</v>
      </c>
      <c r="K57" s="175"/>
      <c r="L57" s="175"/>
      <c r="M57" s="175">
        <f>'将来負担比率（分子）の構造'!L$51</f>
        <v>984</v>
      </c>
      <c r="N57" s="175"/>
      <c r="O57" s="175"/>
      <c r="P57" s="175">
        <f>'将来負担比率（分子）の構造'!M$51</f>
        <v>850</v>
      </c>
    </row>
    <row r="58" spans="1:16">
      <c r="A58" s="175" t="s">
        <v>43</v>
      </c>
      <c r="B58" s="175"/>
      <c r="C58" s="175"/>
      <c r="D58" s="175">
        <f>'将来負担比率（分子）の構造'!I$50</f>
        <v>14585</v>
      </c>
      <c r="E58" s="175"/>
      <c r="F58" s="175"/>
      <c r="G58" s="175">
        <f>'将来負担比率（分子）の構造'!J$50</f>
        <v>14195</v>
      </c>
      <c r="H58" s="175"/>
      <c r="I58" s="175"/>
      <c r="J58" s="175">
        <f>'将来負担比率（分子）の構造'!K$50</f>
        <v>13932</v>
      </c>
      <c r="K58" s="175"/>
      <c r="L58" s="175"/>
      <c r="M58" s="175">
        <f>'将来負担比率（分子）の構造'!L$50</f>
        <v>15716</v>
      </c>
      <c r="N58" s="175"/>
      <c r="O58" s="175"/>
      <c r="P58" s="175">
        <f>'将来負担比率（分子）の構造'!M$50</f>
        <v>16846</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3102</v>
      </c>
      <c r="C62" s="175"/>
      <c r="D62" s="175"/>
      <c r="E62" s="175">
        <f>'将来負担比率（分子）の構造'!J$45</f>
        <v>3082</v>
      </c>
      <c r="F62" s="175"/>
      <c r="G62" s="175"/>
      <c r="H62" s="175">
        <f>'将来負担比率（分子）の構造'!K$45</f>
        <v>3103</v>
      </c>
      <c r="I62" s="175"/>
      <c r="J62" s="175"/>
      <c r="K62" s="175">
        <f>'将来負担比率（分子）の構造'!L$45</f>
        <v>3119</v>
      </c>
      <c r="L62" s="175"/>
      <c r="M62" s="175"/>
      <c r="N62" s="175">
        <f>'将来負担比率（分子）の構造'!M$45</f>
        <v>3167</v>
      </c>
      <c r="O62" s="175"/>
      <c r="P62" s="175"/>
    </row>
    <row r="63" spans="1:16">
      <c r="A63" s="175" t="s">
        <v>36</v>
      </c>
      <c r="B63" s="175">
        <f>'将来負担比率（分子）の構造'!I$44</f>
        <v>64</v>
      </c>
      <c r="C63" s="175"/>
      <c r="D63" s="175"/>
      <c r="E63" s="175">
        <f>'将来負担比率（分子）の構造'!J$44</f>
        <v>5</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5810</v>
      </c>
      <c r="C64" s="175"/>
      <c r="D64" s="175"/>
      <c r="E64" s="175">
        <f>'将来負担比率（分子）の構造'!J$43</f>
        <v>5418</v>
      </c>
      <c r="F64" s="175"/>
      <c r="G64" s="175"/>
      <c r="H64" s="175">
        <f>'将来負担比率（分子）の構造'!K$43</f>
        <v>5250</v>
      </c>
      <c r="I64" s="175"/>
      <c r="J64" s="175"/>
      <c r="K64" s="175">
        <f>'将来負担比率（分子）の構造'!L$43</f>
        <v>5068</v>
      </c>
      <c r="L64" s="175"/>
      <c r="M64" s="175"/>
      <c r="N64" s="175">
        <f>'将来負担比率（分子）の構造'!M$43</f>
        <v>4862</v>
      </c>
      <c r="O64" s="175"/>
      <c r="P64" s="175"/>
    </row>
    <row r="65" spans="1:16">
      <c r="A65" s="175" t="s">
        <v>34</v>
      </c>
      <c r="B65" s="175">
        <f>'将来負担比率（分子）の構造'!I$42</f>
        <v>7</v>
      </c>
      <c r="C65" s="175"/>
      <c r="D65" s="175"/>
      <c r="E65" s="175">
        <f>'将来負担比率（分子）の構造'!J$42</f>
        <v>7</v>
      </c>
      <c r="F65" s="175"/>
      <c r="G65" s="175"/>
      <c r="H65" s="175">
        <f>'将来負担比率（分子）の構造'!K$42</f>
        <v>6</v>
      </c>
      <c r="I65" s="175"/>
      <c r="J65" s="175"/>
      <c r="K65" s="175">
        <f>'将来負担比率（分子）の構造'!L$42</f>
        <v>5</v>
      </c>
      <c r="L65" s="175"/>
      <c r="M65" s="175"/>
      <c r="N65" s="175">
        <f>'将来負担比率（分子）の構造'!M$42</f>
        <v>5</v>
      </c>
      <c r="O65" s="175"/>
      <c r="P65" s="175"/>
    </row>
    <row r="66" spans="1:16">
      <c r="A66" s="175" t="s">
        <v>33</v>
      </c>
      <c r="B66" s="175">
        <f>'将来負担比率（分子）の構造'!I$41</f>
        <v>20475</v>
      </c>
      <c r="C66" s="175"/>
      <c r="D66" s="175"/>
      <c r="E66" s="175">
        <f>'将来負担比率（分子）の構造'!J$41</f>
        <v>21573</v>
      </c>
      <c r="F66" s="175"/>
      <c r="G66" s="175"/>
      <c r="H66" s="175">
        <f>'将来負担比率（分子）の構造'!K$41</f>
        <v>21486</v>
      </c>
      <c r="I66" s="175"/>
      <c r="J66" s="175"/>
      <c r="K66" s="175">
        <f>'将来負担比率（分子）の構造'!L$41</f>
        <v>21750</v>
      </c>
      <c r="L66" s="175"/>
      <c r="M66" s="175"/>
      <c r="N66" s="175">
        <f>'将来負担比率（分子）の構造'!M$41</f>
        <v>20867</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4779</v>
      </c>
      <c r="C72" s="179">
        <f>基金残高に係る経年分析!G55</f>
        <v>6122</v>
      </c>
      <c r="D72" s="179">
        <f>基金残高に係る経年分析!H55</f>
        <v>6415</v>
      </c>
    </row>
    <row r="73" spans="1:16">
      <c r="A73" s="178" t="s">
        <v>80</v>
      </c>
      <c r="B73" s="179">
        <f>基金残高に係る経年分析!F56</f>
        <v>372</v>
      </c>
      <c r="C73" s="179">
        <f>基金残高に係る経年分析!G56</f>
        <v>670</v>
      </c>
      <c r="D73" s="179">
        <f>基金残高に係る経年分析!H56</f>
        <v>670</v>
      </c>
    </row>
    <row r="74" spans="1:16">
      <c r="A74" s="178" t="s">
        <v>81</v>
      </c>
      <c r="B74" s="179">
        <f>基金残高に係る経年分析!F57</f>
        <v>8349</v>
      </c>
      <c r="C74" s="179">
        <f>基金残高に係る経年分析!G57</f>
        <v>8502</v>
      </c>
      <c r="D74" s="179">
        <f>基金残高に係る経年分析!H57</f>
        <v>9148</v>
      </c>
    </row>
  </sheetData>
  <sheetProtection algorithmName="SHA-512" hashValue="lhLGvGWlma2Cdq486y5SNNg7cio2J/N6+bPcdnDVkQvxyfhecafwdmStiqnUL5ZpTSfIjyLvxGT7Kd7SWRJyFw==" saltValue="OBB72vf6Qbyegct/i5F/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226</v>
      </c>
      <c r="C5" s="610"/>
      <c r="D5" s="610"/>
      <c r="E5" s="610"/>
      <c r="F5" s="610"/>
      <c r="G5" s="610"/>
      <c r="H5" s="610"/>
      <c r="I5" s="610"/>
      <c r="J5" s="610"/>
      <c r="K5" s="610"/>
      <c r="L5" s="610"/>
      <c r="M5" s="610"/>
      <c r="N5" s="610"/>
      <c r="O5" s="610"/>
      <c r="P5" s="610"/>
      <c r="Q5" s="611"/>
      <c r="R5" s="612">
        <v>8395486</v>
      </c>
      <c r="S5" s="613"/>
      <c r="T5" s="613"/>
      <c r="U5" s="613"/>
      <c r="V5" s="613"/>
      <c r="W5" s="613"/>
      <c r="X5" s="613"/>
      <c r="Y5" s="614"/>
      <c r="Z5" s="615">
        <v>25.8</v>
      </c>
      <c r="AA5" s="615"/>
      <c r="AB5" s="615"/>
      <c r="AC5" s="615"/>
      <c r="AD5" s="616">
        <v>8395486</v>
      </c>
      <c r="AE5" s="616"/>
      <c r="AF5" s="616"/>
      <c r="AG5" s="616"/>
      <c r="AH5" s="616"/>
      <c r="AI5" s="616"/>
      <c r="AJ5" s="616"/>
      <c r="AK5" s="616"/>
      <c r="AL5" s="617">
        <v>54.2</v>
      </c>
      <c r="AM5" s="618"/>
      <c r="AN5" s="618"/>
      <c r="AO5" s="619"/>
      <c r="AP5" s="609" t="s">
        <v>227</v>
      </c>
      <c r="AQ5" s="610"/>
      <c r="AR5" s="610"/>
      <c r="AS5" s="610"/>
      <c r="AT5" s="610"/>
      <c r="AU5" s="610"/>
      <c r="AV5" s="610"/>
      <c r="AW5" s="610"/>
      <c r="AX5" s="610"/>
      <c r="AY5" s="610"/>
      <c r="AZ5" s="610"/>
      <c r="BA5" s="610"/>
      <c r="BB5" s="610"/>
      <c r="BC5" s="610"/>
      <c r="BD5" s="610"/>
      <c r="BE5" s="610"/>
      <c r="BF5" s="611"/>
      <c r="BG5" s="623">
        <v>8395486</v>
      </c>
      <c r="BH5" s="624"/>
      <c r="BI5" s="624"/>
      <c r="BJ5" s="624"/>
      <c r="BK5" s="624"/>
      <c r="BL5" s="624"/>
      <c r="BM5" s="624"/>
      <c r="BN5" s="625"/>
      <c r="BO5" s="626">
        <v>100</v>
      </c>
      <c r="BP5" s="626"/>
      <c r="BQ5" s="626"/>
      <c r="BR5" s="626"/>
      <c r="BS5" s="627">
        <v>327179</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c r="B6" s="620" t="s">
        <v>231</v>
      </c>
      <c r="C6" s="621"/>
      <c r="D6" s="621"/>
      <c r="E6" s="621"/>
      <c r="F6" s="621"/>
      <c r="G6" s="621"/>
      <c r="H6" s="621"/>
      <c r="I6" s="621"/>
      <c r="J6" s="621"/>
      <c r="K6" s="621"/>
      <c r="L6" s="621"/>
      <c r="M6" s="621"/>
      <c r="N6" s="621"/>
      <c r="O6" s="621"/>
      <c r="P6" s="621"/>
      <c r="Q6" s="622"/>
      <c r="R6" s="623">
        <v>213601</v>
      </c>
      <c r="S6" s="624"/>
      <c r="T6" s="624"/>
      <c r="U6" s="624"/>
      <c r="V6" s="624"/>
      <c r="W6" s="624"/>
      <c r="X6" s="624"/>
      <c r="Y6" s="625"/>
      <c r="Z6" s="626">
        <v>0.7</v>
      </c>
      <c r="AA6" s="626"/>
      <c r="AB6" s="626"/>
      <c r="AC6" s="626"/>
      <c r="AD6" s="627">
        <v>213601</v>
      </c>
      <c r="AE6" s="627"/>
      <c r="AF6" s="627"/>
      <c r="AG6" s="627"/>
      <c r="AH6" s="627"/>
      <c r="AI6" s="627"/>
      <c r="AJ6" s="627"/>
      <c r="AK6" s="627"/>
      <c r="AL6" s="628">
        <v>1.4</v>
      </c>
      <c r="AM6" s="629"/>
      <c r="AN6" s="629"/>
      <c r="AO6" s="630"/>
      <c r="AP6" s="620" t="s">
        <v>232</v>
      </c>
      <c r="AQ6" s="621"/>
      <c r="AR6" s="621"/>
      <c r="AS6" s="621"/>
      <c r="AT6" s="621"/>
      <c r="AU6" s="621"/>
      <c r="AV6" s="621"/>
      <c r="AW6" s="621"/>
      <c r="AX6" s="621"/>
      <c r="AY6" s="621"/>
      <c r="AZ6" s="621"/>
      <c r="BA6" s="621"/>
      <c r="BB6" s="621"/>
      <c r="BC6" s="621"/>
      <c r="BD6" s="621"/>
      <c r="BE6" s="621"/>
      <c r="BF6" s="622"/>
      <c r="BG6" s="623">
        <v>8395486</v>
      </c>
      <c r="BH6" s="624"/>
      <c r="BI6" s="624"/>
      <c r="BJ6" s="624"/>
      <c r="BK6" s="624"/>
      <c r="BL6" s="624"/>
      <c r="BM6" s="624"/>
      <c r="BN6" s="625"/>
      <c r="BO6" s="626">
        <v>100</v>
      </c>
      <c r="BP6" s="626"/>
      <c r="BQ6" s="626"/>
      <c r="BR6" s="626"/>
      <c r="BS6" s="627">
        <v>327179</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240163</v>
      </c>
      <c r="CS6" s="624"/>
      <c r="CT6" s="624"/>
      <c r="CU6" s="624"/>
      <c r="CV6" s="624"/>
      <c r="CW6" s="624"/>
      <c r="CX6" s="624"/>
      <c r="CY6" s="625"/>
      <c r="CZ6" s="617">
        <v>0.8</v>
      </c>
      <c r="DA6" s="618"/>
      <c r="DB6" s="618"/>
      <c r="DC6" s="634"/>
      <c r="DD6" s="632" t="s">
        <v>180</v>
      </c>
      <c r="DE6" s="624"/>
      <c r="DF6" s="624"/>
      <c r="DG6" s="624"/>
      <c r="DH6" s="624"/>
      <c r="DI6" s="624"/>
      <c r="DJ6" s="624"/>
      <c r="DK6" s="624"/>
      <c r="DL6" s="624"/>
      <c r="DM6" s="624"/>
      <c r="DN6" s="624"/>
      <c r="DO6" s="624"/>
      <c r="DP6" s="625"/>
      <c r="DQ6" s="632">
        <v>237136</v>
      </c>
      <c r="DR6" s="624"/>
      <c r="DS6" s="624"/>
      <c r="DT6" s="624"/>
      <c r="DU6" s="624"/>
      <c r="DV6" s="624"/>
      <c r="DW6" s="624"/>
      <c r="DX6" s="624"/>
      <c r="DY6" s="624"/>
      <c r="DZ6" s="624"/>
      <c r="EA6" s="624"/>
      <c r="EB6" s="624"/>
      <c r="EC6" s="633"/>
    </row>
    <row r="7" spans="2:143" ht="11.25" customHeight="1">
      <c r="B7" s="620" t="s">
        <v>234</v>
      </c>
      <c r="C7" s="621"/>
      <c r="D7" s="621"/>
      <c r="E7" s="621"/>
      <c r="F7" s="621"/>
      <c r="G7" s="621"/>
      <c r="H7" s="621"/>
      <c r="I7" s="621"/>
      <c r="J7" s="621"/>
      <c r="K7" s="621"/>
      <c r="L7" s="621"/>
      <c r="M7" s="621"/>
      <c r="N7" s="621"/>
      <c r="O7" s="621"/>
      <c r="P7" s="621"/>
      <c r="Q7" s="622"/>
      <c r="R7" s="623">
        <v>2444</v>
      </c>
      <c r="S7" s="624"/>
      <c r="T7" s="624"/>
      <c r="U7" s="624"/>
      <c r="V7" s="624"/>
      <c r="W7" s="624"/>
      <c r="X7" s="624"/>
      <c r="Y7" s="625"/>
      <c r="Z7" s="626">
        <v>0</v>
      </c>
      <c r="AA7" s="626"/>
      <c r="AB7" s="626"/>
      <c r="AC7" s="626"/>
      <c r="AD7" s="627">
        <v>2444</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3912424</v>
      </c>
      <c r="BH7" s="624"/>
      <c r="BI7" s="624"/>
      <c r="BJ7" s="624"/>
      <c r="BK7" s="624"/>
      <c r="BL7" s="624"/>
      <c r="BM7" s="624"/>
      <c r="BN7" s="625"/>
      <c r="BO7" s="626">
        <v>46.6</v>
      </c>
      <c r="BP7" s="626"/>
      <c r="BQ7" s="626"/>
      <c r="BR7" s="626"/>
      <c r="BS7" s="627">
        <v>86234</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3611238</v>
      </c>
      <c r="CS7" s="624"/>
      <c r="CT7" s="624"/>
      <c r="CU7" s="624"/>
      <c r="CV7" s="624"/>
      <c r="CW7" s="624"/>
      <c r="CX7" s="624"/>
      <c r="CY7" s="625"/>
      <c r="CZ7" s="626">
        <v>11.5</v>
      </c>
      <c r="DA7" s="626"/>
      <c r="DB7" s="626"/>
      <c r="DC7" s="626"/>
      <c r="DD7" s="632">
        <v>249155</v>
      </c>
      <c r="DE7" s="624"/>
      <c r="DF7" s="624"/>
      <c r="DG7" s="624"/>
      <c r="DH7" s="624"/>
      <c r="DI7" s="624"/>
      <c r="DJ7" s="624"/>
      <c r="DK7" s="624"/>
      <c r="DL7" s="624"/>
      <c r="DM7" s="624"/>
      <c r="DN7" s="624"/>
      <c r="DO7" s="624"/>
      <c r="DP7" s="625"/>
      <c r="DQ7" s="632">
        <v>2959306</v>
      </c>
      <c r="DR7" s="624"/>
      <c r="DS7" s="624"/>
      <c r="DT7" s="624"/>
      <c r="DU7" s="624"/>
      <c r="DV7" s="624"/>
      <c r="DW7" s="624"/>
      <c r="DX7" s="624"/>
      <c r="DY7" s="624"/>
      <c r="DZ7" s="624"/>
      <c r="EA7" s="624"/>
      <c r="EB7" s="624"/>
      <c r="EC7" s="633"/>
    </row>
    <row r="8" spans="2:143" ht="11.25" customHeight="1">
      <c r="B8" s="620" t="s">
        <v>237</v>
      </c>
      <c r="C8" s="621"/>
      <c r="D8" s="621"/>
      <c r="E8" s="621"/>
      <c r="F8" s="621"/>
      <c r="G8" s="621"/>
      <c r="H8" s="621"/>
      <c r="I8" s="621"/>
      <c r="J8" s="621"/>
      <c r="K8" s="621"/>
      <c r="L8" s="621"/>
      <c r="M8" s="621"/>
      <c r="N8" s="621"/>
      <c r="O8" s="621"/>
      <c r="P8" s="621"/>
      <c r="Q8" s="622"/>
      <c r="R8" s="623">
        <v>39303</v>
      </c>
      <c r="S8" s="624"/>
      <c r="T8" s="624"/>
      <c r="U8" s="624"/>
      <c r="V8" s="624"/>
      <c r="W8" s="624"/>
      <c r="X8" s="624"/>
      <c r="Y8" s="625"/>
      <c r="Z8" s="626">
        <v>0.1</v>
      </c>
      <c r="AA8" s="626"/>
      <c r="AB8" s="626"/>
      <c r="AC8" s="626"/>
      <c r="AD8" s="627">
        <v>39303</v>
      </c>
      <c r="AE8" s="627"/>
      <c r="AF8" s="627"/>
      <c r="AG8" s="627"/>
      <c r="AH8" s="627"/>
      <c r="AI8" s="627"/>
      <c r="AJ8" s="627"/>
      <c r="AK8" s="627"/>
      <c r="AL8" s="628">
        <v>0.3</v>
      </c>
      <c r="AM8" s="629"/>
      <c r="AN8" s="629"/>
      <c r="AO8" s="630"/>
      <c r="AP8" s="620" t="s">
        <v>238</v>
      </c>
      <c r="AQ8" s="621"/>
      <c r="AR8" s="621"/>
      <c r="AS8" s="621"/>
      <c r="AT8" s="621"/>
      <c r="AU8" s="621"/>
      <c r="AV8" s="621"/>
      <c r="AW8" s="621"/>
      <c r="AX8" s="621"/>
      <c r="AY8" s="621"/>
      <c r="AZ8" s="621"/>
      <c r="BA8" s="621"/>
      <c r="BB8" s="621"/>
      <c r="BC8" s="621"/>
      <c r="BD8" s="621"/>
      <c r="BE8" s="621"/>
      <c r="BF8" s="622"/>
      <c r="BG8" s="623">
        <v>122277</v>
      </c>
      <c r="BH8" s="624"/>
      <c r="BI8" s="624"/>
      <c r="BJ8" s="624"/>
      <c r="BK8" s="624"/>
      <c r="BL8" s="624"/>
      <c r="BM8" s="624"/>
      <c r="BN8" s="625"/>
      <c r="BO8" s="626">
        <v>1.5</v>
      </c>
      <c r="BP8" s="626"/>
      <c r="BQ8" s="626"/>
      <c r="BR8" s="626"/>
      <c r="BS8" s="627" t="s">
        <v>180</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14604478</v>
      </c>
      <c r="CS8" s="624"/>
      <c r="CT8" s="624"/>
      <c r="CU8" s="624"/>
      <c r="CV8" s="624"/>
      <c r="CW8" s="624"/>
      <c r="CX8" s="624"/>
      <c r="CY8" s="625"/>
      <c r="CZ8" s="626">
        <v>46.3</v>
      </c>
      <c r="DA8" s="626"/>
      <c r="DB8" s="626"/>
      <c r="DC8" s="626"/>
      <c r="DD8" s="632">
        <v>53748</v>
      </c>
      <c r="DE8" s="624"/>
      <c r="DF8" s="624"/>
      <c r="DG8" s="624"/>
      <c r="DH8" s="624"/>
      <c r="DI8" s="624"/>
      <c r="DJ8" s="624"/>
      <c r="DK8" s="624"/>
      <c r="DL8" s="624"/>
      <c r="DM8" s="624"/>
      <c r="DN8" s="624"/>
      <c r="DO8" s="624"/>
      <c r="DP8" s="625"/>
      <c r="DQ8" s="632">
        <v>5765452</v>
      </c>
      <c r="DR8" s="624"/>
      <c r="DS8" s="624"/>
      <c r="DT8" s="624"/>
      <c r="DU8" s="624"/>
      <c r="DV8" s="624"/>
      <c r="DW8" s="624"/>
      <c r="DX8" s="624"/>
      <c r="DY8" s="624"/>
      <c r="DZ8" s="624"/>
      <c r="EA8" s="624"/>
      <c r="EB8" s="624"/>
      <c r="EC8" s="633"/>
    </row>
    <row r="9" spans="2:143" ht="11.25" customHeight="1">
      <c r="B9" s="620" t="s">
        <v>240</v>
      </c>
      <c r="C9" s="621"/>
      <c r="D9" s="621"/>
      <c r="E9" s="621"/>
      <c r="F9" s="621"/>
      <c r="G9" s="621"/>
      <c r="H9" s="621"/>
      <c r="I9" s="621"/>
      <c r="J9" s="621"/>
      <c r="K9" s="621"/>
      <c r="L9" s="621"/>
      <c r="M9" s="621"/>
      <c r="N9" s="621"/>
      <c r="O9" s="621"/>
      <c r="P9" s="621"/>
      <c r="Q9" s="622"/>
      <c r="R9" s="623">
        <v>32595</v>
      </c>
      <c r="S9" s="624"/>
      <c r="T9" s="624"/>
      <c r="U9" s="624"/>
      <c r="V9" s="624"/>
      <c r="W9" s="624"/>
      <c r="X9" s="624"/>
      <c r="Y9" s="625"/>
      <c r="Z9" s="626">
        <v>0.1</v>
      </c>
      <c r="AA9" s="626"/>
      <c r="AB9" s="626"/>
      <c r="AC9" s="626"/>
      <c r="AD9" s="627">
        <v>32595</v>
      </c>
      <c r="AE9" s="627"/>
      <c r="AF9" s="627"/>
      <c r="AG9" s="627"/>
      <c r="AH9" s="627"/>
      <c r="AI9" s="627"/>
      <c r="AJ9" s="627"/>
      <c r="AK9" s="627"/>
      <c r="AL9" s="628">
        <v>0.2</v>
      </c>
      <c r="AM9" s="629"/>
      <c r="AN9" s="629"/>
      <c r="AO9" s="630"/>
      <c r="AP9" s="620" t="s">
        <v>241</v>
      </c>
      <c r="AQ9" s="621"/>
      <c r="AR9" s="621"/>
      <c r="AS9" s="621"/>
      <c r="AT9" s="621"/>
      <c r="AU9" s="621"/>
      <c r="AV9" s="621"/>
      <c r="AW9" s="621"/>
      <c r="AX9" s="621"/>
      <c r="AY9" s="621"/>
      <c r="AZ9" s="621"/>
      <c r="BA9" s="621"/>
      <c r="BB9" s="621"/>
      <c r="BC9" s="621"/>
      <c r="BD9" s="621"/>
      <c r="BE9" s="621"/>
      <c r="BF9" s="622"/>
      <c r="BG9" s="623">
        <v>3321347</v>
      </c>
      <c r="BH9" s="624"/>
      <c r="BI9" s="624"/>
      <c r="BJ9" s="624"/>
      <c r="BK9" s="624"/>
      <c r="BL9" s="624"/>
      <c r="BM9" s="624"/>
      <c r="BN9" s="625"/>
      <c r="BO9" s="626">
        <v>39.6</v>
      </c>
      <c r="BP9" s="626"/>
      <c r="BQ9" s="626"/>
      <c r="BR9" s="626"/>
      <c r="BS9" s="627" t="s">
        <v>128</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3013855</v>
      </c>
      <c r="CS9" s="624"/>
      <c r="CT9" s="624"/>
      <c r="CU9" s="624"/>
      <c r="CV9" s="624"/>
      <c r="CW9" s="624"/>
      <c r="CX9" s="624"/>
      <c r="CY9" s="625"/>
      <c r="CZ9" s="626">
        <v>9.6</v>
      </c>
      <c r="DA9" s="626"/>
      <c r="DB9" s="626"/>
      <c r="DC9" s="626"/>
      <c r="DD9" s="632">
        <v>75861</v>
      </c>
      <c r="DE9" s="624"/>
      <c r="DF9" s="624"/>
      <c r="DG9" s="624"/>
      <c r="DH9" s="624"/>
      <c r="DI9" s="624"/>
      <c r="DJ9" s="624"/>
      <c r="DK9" s="624"/>
      <c r="DL9" s="624"/>
      <c r="DM9" s="624"/>
      <c r="DN9" s="624"/>
      <c r="DO9" s="624"/>
      <c r="DP9" s="625"/>
      <c r="DQ9" s="632">
        <v>1910512</v>
      </c>
      <c r="DR9" s="624"/>
      <c r="DS9" s="624"/>
      <c r="DT9" s="624"/>
      <c r="DU9" s="624"/>
      <c r="DV9" s="624"/>
      <c r="DW9" s="624"/>
      <c r="DX9" s="624"/>
      <c r="DY9" s="624"/>
      <c r="DZ9" s="624"/>
      <c r="EA9" s="624"/>
      <c r="EB9" s="624"/>
      <c r="EC9" s="633"/>
    </row>
    <row r="10" spans="2:143" ht="11.25" customHeight="1">
      <c r="B10" s="620" t="s">
        <v>243</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128</v>
      </c>
      <c r="AA10" s="626"/>
      <c r="AB10" s="626"/>
      <c r="AC10" s="626"/>
      <c r="AD10" s="627" t="s">
        <v>128</v>
      </c>
      <c r="AE10" s="627"/>
      <c r="AF10" s="627"/>
      <c r="AG10" s="627"/>
      <c r="AH10" s="627"/>
      <c r="AI10" s="627"/>
      <c r="AJ10" s="627"/>
      <c r="AK10" s="627"/>
      <c r="AL10" s="628" t="s">
        <v>128</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206713</v>
      </c>
      <c r="BH10" s="624"/>
      <c r="BI10" s="624"/>
      <c r="BJ10" s="624"/>
      <c r="BK10" s="624"/>
      <c r="BL10" s="624"/>
      <c r="BM10" s="624"/>
      <c r="BN10" s="625"/>
      <c r="BO10" s="626">
        <v>2.5</v>
      </c>
      <c r="BP10" s="626"/>
      <c r="BQ10" s="626"/>
      <c r="BR10" s="626"/>
      <c r="BS10" s="627">
        <v>34366</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17348</v>
      </c>
      <c r="CS10" s="624"/>
      <c r="CT10" s="624"/>
      <c r="CU10" s="624"/>
      <c r="CV10" s="624"/>
      <c r="CW10" s="624"/>
      <c r="CX10" s="624"/>
      <c r="CY10" s="625"/>
      <c r="CZ10" s="626">
        <v>0.1</v>
      </c>
      <c r="DA10" s="626"/>
      <c r="DB10" s="626"/>
      <c r="DC10" s="626"/>
      <c r="DD10" s="632" t="s">
        <v>180</v>
      </c>
      <c r="DE10" s="624"/>
      <c r="DF10" s="624"/>
      <c r="DG10" s="624"/>
      <c r="DH10" s="624"/>
      <c r="DI10" s="624"/>
      <c r="DJ10" s="624"/>
      <c r="DK10" s="624"/>
      <c r="DL10" s="624"/>
      <c r="DM10" s="624"/>
      <c r="DN10" s="624"/>
      <c r="DO10" s="624"/>
      <c r="DP10" s="625"/>
      <c r="DQ10" s="632">
        <v>17348</v>
      </c>
      <c r="DR10" s="624"/>
      <c r="DS10" s="624"/>
      <c r="DT10" s="624"/>
      <c r="DU10" s="624"/>
      <c r="DV10" s="624"/>
      <c r="DW10" s="624"/>
      <c r="DX10" s="624"/>
      <c r="DY10" s="624"/>
      <c r="DZ10" s="624"/>
      <c r="EA10" s="624"/>
      <c r="EB10" s="624"/>
      <c r="EC10" s="633"/>
    </row>
    <row r="11" spans="2:143" ht="11.25" customHeight="1">
      <c r="B11" s="620" t="s">
        <v>247</v>
      </c>
      <c r="C11" s="621"/>
      <c r="D11" s="621"/>
      <c r="E11" s="621"/>
      <c r="F11" s="621"/>
      <c r="G11" s="621"/>
      <c r="H11" s="621"/>
      <c r="I11" s="621"/>
      <c r="J11" s="621"/>
      <c r="K11" s="621"/>
      <c r="L11" s="621"/>
      <c r="M11" s="621"/>
      <c r="N11" s="621"/>
      <c r="O11" s="621"/>
      <c r="P11" s="621"/>
      <c r="Q11" s="622"/>
      <c r="R11" s="623">
        <v>1696155</v>
      </c>
      <c r="S11" s="624"/>
      <c r="T11" s="624"/>
      <c r="U11" s="624"/>
      <c r="V11" s="624"/>
      <c r="W11" s="624"/>
      <c r="X11" s="624"/>
      <c r="Y11" s="625"/>
      <c r="Z11" s="628">
        <v>5.2</v>
      </c>
      <c r="AA11" s="629"/>
      <c r="AB11" s="629"/>
      <c r="AC11" s="635"/>
      <c r="AD11" s="632">
        <v>1696155</v>
      </c>
      <c r="AE11" s="624"/>
      <c r="AF11" s="624"/>
      <c r="AG11" s="624"/>
      <c r="AH11" s="624"/>
      <c r="AI11" s="624"/>
      <c r="AJ11" s="624"/>
      <c r="AK11" s="625"/>
      <c r="AL11" s="628">
        <v>10.9</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262087</v>
      </c>
      <c r="BH11" s="624"/>
      <c r="BI11" s="624"/>
      <c r="BJ11" s="624"/>
      <c r="BK11" s="624"/>
      <c r="BL11" s="624"/>
      <c r="BM11" s="624"/>
      <c r="BN11" s="625"/>
      <c r="BO11" s="626">
        <v>3.1</v>
      </c>
      <c r="BP11" s="626"/>
      <c r="BQ11" s="626"/>
      <c r="BR11" s="626"/>
      <c r="BS11" s="627">
        <v>51868</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939947</v>
      </c>
      <c r="CS11" s="624"/>
      <c r="CT11" s="624"/>
      <c r="CU11" s="624"/>
      <c r="CV11" s="624"/>
      <c r="CW11" s="624"/>
      <c r="CX11" s="624"/>
      <c r="CY11" s="625"/>
      <c r="CZ11" s="626">
        <v>3</v>
      </c>
      <c r="DA11" s="626"/>
      <c r="DB11" s="626"/>
      <c r="DC11" s="626"/>
      <c r="DD11" s="632">
        <v>579939</v>
      </c>
      <c r="DE11" s="624"/>
      <c r="DF11" s="624"/>
      <c r="DG11" s="624"/>
      <c r="DH11" s="624"/>
      <c r="DI11" s="624"/>
      <c r="DJ11" s="624"/>
      <c r="DK11" s="624"/>
      <c r="DL11" s="624"/>
      <c r="DM11" s="624"/>
      <c r="DN11" s="624"/>
      <c r="DO11" s="624"/>
      <c r="DP11" s="625"/>
      <c r="DQ11" s="632">
        <v>400250</v>
      </c>
      <c r="DR11" s="624"/>
      <c r="DS11" s="624"/>
      <c r="DT11" s="624"/>
      <c r="DU11" s="624"/>
      <c r="DV11" s="624"/>
      <c r="DW11" s="624"/>
      <c r="DX11" s="624"/>
      <c r="DY11" s="624"/>
      <c r="DZ11" s="624"/>
      <c r="EA11" s="624"/>
      <c r="EB11" s="624"/>
      <c r="EC11" s="633"/>
    </row>
    <row r="12" spans="2:143" ht="11.25" customHeight="1">
      <c r="B12" s="620" t="s">
        <v>250</v>
      </c>
      <c r="C12" s="621"/>
      <c r="D12" s="621"/>
      <c r="E12" s="621"/>
      <c r="F12" s="621"/>
      <c r="G12" s="621"/>
      <c r="H12" s="621"/>
      <c r="I12" s="621"/>
      <c r="J12" s="621"/>
      <c r="K12" s="621"/>
      <c r="L12" s="621"/>
      <c r="M12" s="621"/>
      <c r="N12" s="621"/>
      <c r="O12" s="621"/>
      <c r="P12" s="621"/>
      <c r="Q12" s="622"/>
      <c r="R12" s="623">
        <v>3101</v>
      </c>
      <c r="S12" s="624"/>
      <c r="T12" s="624"/>
      <c r="U12" s="624"/>
      <c r="V12" s="624"/>
      <c r="W12" s="624"/>
      <c r="X12" s="624"/>
      <c r="Y12" s="625"/>
      <c r="Z12" s="626">
        <v>0</v>
      </c>
      <c r="AA12" s="626"/>
      <c r="AB12" s="626"/>
      <c r="AC12" s="626"/>
      <c r="AD12" s="627">
        <v>3101</v>
      </c>
      <c r="AE12" s="627"/>
      <c r="AF12" s="627"/>
      <c r="AG12" s="627"/>
      <c r="AH12" s="627"/>
      <c r="AI12" s="627"/>
      <c r="AJ12" s="627"/>
      <c r="AK12" s="627"/>
      <c r="AL12" s="628">
        <v>0</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3656877</v>
      </c>
      <c r="BH12" s="624"/>
      <c r="BI12" s="624"/>
      <c r="BJ12" s="624"/>
      <c r="BK12" s="624"/>
      <c r="BL12" s="624"/>
      <c r="BM12" s="624"/>
      <c r="BN12" s="625"/>
      <c r="BO12" s="626">
        <v>43.6</v>
      </c>
      <c r="BP12" s="626"/>
      <c r="BQ12" s="626"/>
      <c r="BR12" s="626"/>
      <c r="BS12" s="627">
        <v>240945</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340269</v>
      </c>
      <c r="CS12" s="624"/>
      <c r="CT12" s="624"/>
      <c r="CU12" s="624"/>
      <c r="CV12" s="624"/>
      <c r="CW12" s="624"/>
      <c r="CX12" s="624"/>
      <c r="CY12" s="625"/>
      <c r="CZ12" s="626">
        <v>1.1000000000000001</v>
      </c>
      <c r="DA12" s="626"/>
      <c r="DB12" s="626"/>
      <c r="DC12" s="626"/>
      <c r="DD12" s="632" t="s">
        <v>128</v>
      </c>
      <c r="DE12" s="624"/>
      <c r="DF12" s="624"/>
      <c r="DG12" s="624"/>
      <c r="DH12" s="624"/>
      <c r="DI12" s="624"/>
      <c r="DJ12" s="624"/>
      <c r="DK12" s="624"/>
      <c r="DL12" s="624"/>
      <c r="DM12" s="624"/>
      <c r="DN12" s="624"/>
      <c r="DO12" s="624"/>
      <c r="DP12" s="625"/>
      <c r="DQ12" s="632">
        <v>267381</v>
      </c>
      <c r="DR12" s="624"/>
      <c r="DS12" s="624"/>
      <c r="DT12" s="624"/>
      <c r="DU12" s="624"/>
      <c r="DV12" s="624"/>
      <c r="DW12" s="624"/>
      <c r="DX12" s="624"/>
      <c r="DY12" s="624"/>
      <c r="DZ12" s="624"/>
      <c r="EA12" s="624"/>
      <c r="EB12" s="624"/>
      <c r="EC12" s="633"/>
    </row>
    <row r="13" spans="2:143" ht="11.25" customHeight="1">
      <c r="B13" s="620" t="s">
        <v>253</v>
      </c>
      <c r="C13" s="621"/>
      <c r="D13" s="621"/>
      <c r="E13" s="621"/>
      <c r="F13" s="621"/>
      <c r="G13" s="621"/>
      <c r="H13" s="621"/>
      <c r="I13" s="621"/>
      <c r="J13" s="621"/>
      <c r="K13" s="621"/>
      <c r="L13" s="621"/>
      <c r="M13" s="621"/>
      <c r="N13" s="621"/>
      <c r="O13" s="621"/>
      <c r="P13" s="621"/>
      <c r="Q13" s="622"/>
      <c r="R13" s="623" t="s">
        <v>244</v>
      </c>
      <c r="S13" s="624"/>
      <c r="T13" s="624"/>
      <c r="U13" s="624"/>
      <c r="V13" s="624"/>
      <c r="W13" s="624"/>
      <c r="X13" s="624"/>
      <c r="Y13" s="625"/>
      <c r="Z13" s="626" t="s">
        <v>180</v>
      </c>
      <c r="AA13" s="626"/>
      <c r="AB13" s="626"/>
      <c r="AC13" s="626"/>
      <c r="AD13" s="627" t="s">
        <v>244</v>
      </c>
      <c r="AE13" s="627"/>
      <c r="AF13" s="627"/>
      <c r="AG13" s="627"/>
      <c r="AH13" s="627"/>
      <c r="AI13" s="627"/>
      <c r="AJ13" s="627"/>
      <c r="AK13" s="627"/>
      <c r="AL13" s="628" t="s">
        <v>244</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3643268</v>
      </c>
      <c r="BH13" s="624"/>
      <c r="BI13" s="624"/>
      <c r="BJ13" s="624"/>
      <c r="BK13" s="624"/>
      <c r="BL13" s="624"/>
      <c r="BM13" s="624"/>
      <c r="BN13" s="625"/>
      <c r="BO13" s="626">
        <v>43.4</v>
      </c>
      <c r="BP13" s="626"/>
      <c r="BQ13" s="626"/>
      <c r="BR13" s="626"/>
      <c r="BS13" s="627">
        <v>240945</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2368275</v>
      </c>
      <c r="CS13" s="624"/>
      <c r="CT13" s="624"/>
      <c r="CU13" s="624"/>
      <c r="CV13" s="624"/>
      <c r="CW13" s="624"/>
      <c r="CX13" s="624"/>
      <c r="CY13" s="625"/>
      <c r="CZ13" s="626">
        <v>7.5</v>
      </c>
      <c r="DA13" s="626"/>
      <c r="DB13" s="626"/>
      <c r="DC13" s="626"/>
      <c r="DD13" s="632">
        <v>1553179</v>
      </c>
      <c r="DE13" s="624"/>
      <c r="DF13" s="624"/>
      <c r="DG13" s="624"/>
      <c r="DH13" s="624"/>
      <c r="DI13" s="624"/>
      <c r="DJ13" s="624"/>
      <c r="DK13" s="624"/>
      <c r="DL13" s="624"/>
      <c r="DM13" s="624"/>
      <c r="DN13" s="624"/>
      <c r="DO13" s="624"/>
      <c r="DP13" s="625"/>
      <c r="DQ13" s="632">
        <v>1219756</v>
      </c>
      <c r="DR13" s="624"/>
      <c r="DS13" s="624"/>
      <c r="DT13" s="624"/>
      <c r="DU13" s="624"/>
      <c r="DV13" s="624"/>
      <c r="DW13" s="624"/>
      <c r="DX13" s="624"/>
      <c r="DY13" s="624"/>
      <c r="DZ13" s="624"/>
      <c r="EA13" s="624"/>
      <c r="EB13" s="624"/>
      <c r="EC13" s="633"/>
    </row>
    <row r="14" spans="2:143" ht="11.25" customHeight="1">
      <c r="B14" s="620" t="s">
        <v>256</v>
      </c>
      <c r="C14" s="621"/>
      <c r="D14" s="621"/>
      <c r="E14" s="621"/>
      <c r="F14" s="621"/>
      <c r="G14" s="621"/>
      <c r="H14" s="621"/>
      <c r="I14" s="621"/>
      <c r="J14" s="621"/>
      <c r="K14" s="621"/>
      <c r="L14" s="621"/>
      <c r="M14" s="621"/>
      <c r="N14" s="621"/>
      <c r="O14" s="621"/>
      <c r="P14" s="621"/>
      <c r="Q14" s="622"/>
      <c r="R14" s="623" t="s">
        <v>180</v>
      </c>
      <c r="S14" s="624"/>
      <c r="T14" s="624"/>
      <c r="U14" s="624"/>
      <c r="V14" s="624"/>
      <c r="W14" s="624"/>
      <c r="X14" s="624"/>
      <c r="Y14" s="625"/>
      <c r="Z14" s="626" t="s">
        <v>128</v>
      </c>
      <c r="AA14" s="626"/>
      <c r="AB14" s="626"/>
      <c r="AC14" s="626"/>
      <c r="AD14" s="627" t="s">
        <v>128</v>
      </c>
      <c r="AE14" s="627"/>
      <c r="AF14" s="627"/>
      <c r="AG14" s="627"/>
      <c r="AH14" s="627"/>
      <c r="AI14" s="627"/>
      <c r="AJ14" s="627"/>
      <c r="AK14" s="627"/>
      <c r="AL14" s="628" t="s">
        <v>180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254840</v>
      </c>
      <c r="BH14" s="624"/>
      <c r="BI14" s="624"/>
      <c r="BJ14" s="624"/>
      <c r="BK14" s="624"/>
      <c r="BL14" s="624"/>
      <c r="BM14" s="624"/>
      <c r="BN14" s="625"/>
      <c r="BO14" s="626">
        <v>3</v>
      </c>
      <c r="BP14" s="626"/>
      <c r="BQ14" s="626"/>
      <c r="BR14" s="626"/>
      <c r="BS14" s="627" t="s">
        <v>180</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738260</v>
      </c>
      <c r="CS14" s="624"/>
      <c r="CT14" s="624"/>
      <c r="CU14" s="624"/>
      <c r="CV14" s="624"/>
      <c r="CW14" s="624"/>
      <c r="CX14" s="624"/>
      <c r="CY14" s="625"/>
      <c r="CZ14" s="626">
        <v>2.2999999999999998</v>
      </c>
      <c r="DA14" s="626"/>
      <c r="DB14" s="626"/>
      <c r="DC14" s="626"/>
      <c r="DD14" s="632">
        <v>48142</v>
      </c>
      <c r="DE14" s="624"/>
      <c r="DF14" s="624"/>
      <c r="DG14" s="624"/>
      <c r="DH14" s="624"/>
      <c r="DI14" s="624"/>
      <c r="DJ14" s="624"/>
      <c r="DK14" s="624"/>
      <c r="DL14" s="624"/>
      <c r="DM14" s="624"/>
      <c r="DN14" s="624"/>
      <c r="DO14" s="624"/>
      <c r="DP14" s="625"/>
      <c r="DQ14" s="632">
        <v>682679</v>
      </c>
      <c r="DR14" s="624"/>
      <c r="DS14" s="624"/>
      <c r="DT14" s="624"/>
      <c r="DU14" s="624"/>
      <c r="DV14" s="624"/>
      <c r="DW14" s="624"/>
      <c r="DX14" s="624"/>
      <c r="DY14" s="624"/>
      <c r="DZ14" s="624"/>
      <c r="EA14" s="624"/>
      <c r="EB14" s="624"/>
      <c r="EC14" s="633"/>
    </row>
    <row r="15" spans="2:143" ht="11.25" customHeight="1">
      <c r="B15" s="620" t="s">
        <v>259</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128</v>
      </c>
      <c r="AA15" s="626"/>
      <c r="AB15" s="626"/>
      <c r="AC15" s="626"/>
      <c r="AD15" s="627" t="s">
        <v>128</v>
      </c>
      <c r="AE15" s="627"/>
      <c r="AF15" s="627"/>
      <c r="AG15" s="627"/>
      <c r="AH15" s="627"/>
      <c r="AI15" s="627"/>
      <c r="AJ15" s="627"/>
      <c r="AK15" s="627"/>
      <c r="AL15" s="628" t="s">
        <v>128</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571345</v>
      </c>
      <c r="BH15" s="624"/>
      <c r="BI15" s="624"/>
      <c r="BJ15" s="624"/>
      <c r="BK15" s="624"/>
      <c r="BL15" s="624"/>
      <c r="BM15" s="624"/>
      <c r="BN15" s="625"/>
      <c r="BO15" s="626">
        <v>6.8</v>
      </c>
      <c r="BP15" s="626"/>
      <c r="BQ15" s="626"/>
      <c r="BR15" s="626"/>
      <c r="BS15" s="627" t="s">
        <v>128</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3573867</v>
      </c>
      <c r="CS15" s="624"/>
      <c r="CT15" s="624"/>
      <c r="CU15" s="624"/>
      <c r="CV15" s="624"/>
      <c r="CW15" s="624"/>
      <c r="CX15" s="624"/>
      <c r="CY15" s="625"/>
      <c r="CZ15" s="626">
        <v>11.3</v>
      </c>
      <c r="DA15" s="626"/>
      <c r="DB15" s="626"/>
      <c r="DC15" s="626"/>
      <c r="DD15" s="632">
        <v>554277</v>
      </c>
      <c r="DE15" s="624"/>
      <c r="DF15" s="624"/>
      <c r="DG15" s="624"/>
      <c r="DH15" s="624"/>
      <c r="DI15" s="624"/>
      <c r="DJ15" s="624"/>
      <c r="DK15" s="624"/>
      <c r="DL15" s="624"/>
      <c r="DM15" s="624"/>
      <c r="DN15" s="624"/>
      <c r="DO15" s="624"/>
      <c r="DP15" s="625"/>
      <c r="DQ15" s="632">
        <v>2486535</v>
      </c>
      <c r="DR15" s="624"/>
      <c r="DS15" s="624"/>
      <c r="DT15" s="624"/>
      <c r="DU15" s="624"/>
      <c r="DV15" s="624"/>
      <c r="DW15" s="624"/>
      <c r="DX15" s="624"/>
      <c r="DY15" s="624"/>
      <c r="DZ15" s="624"/>
      <c r="EA15" s="624"/>
      <c r="EB15" s="624"/>
      <c r="EC15" s="633"/>
    </row>
    <row r="16" spans="2:143" ht="11.25" customHeight="1">
      <c r="B16" s="620" t="s">
        <v>262</v>
      </c>
      <c r="C16" s="621"/>
      <c r="D16" s="621"/>
      <c r="E16" s="621"/>
      <c r="F16" s="621"/>
      <c r="G16" s="621"/>
      <c r="H16" s="621"/>
      <c r="I16" s="621"/>
      <c r="J16" s="621"/>
      <c r="K16" s="621"/>
      <c r="L16" s="621"/>
      <c r="M16" s="621"/>
      <c r="N16" s="621"/>
      <c r="O16" s="621"/>
      <c r="P16" s="621"/>
      <c r="Q16" s="622"/>
      <c r="R16" s="623">
        <v>31132</v>
      </c>
      <c r="S16" s="624"/>
      <c r="T16" s="624"/>
      <c r="U16" s="624"/>
      <c r="V16" s="624"/>
      <c r="W16" s="624"/>
      <c r="X16" s="624"/>
      <c r="Y16" s="625"/>
      <c r="Z16" s="626">
        <v>0.1</v>
      </c>
      <c r="AA16" s="626"/>
      <c r="AB16" s="626"/>
      <c r="AC16" s="626"/>
      <c r="AD16" s="627">
        <v>31132</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26" t="s">
        <v>128</v>
      </c>
      <c r="BP16" s="626"/>
      <c r="BQ16" s="626"/>
      <c r="BR16" s="626"/>
      <c r="BS16" s="627" t="s">
        <v>244</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53355</v>
      </c>
      <c r="CS16" s="624"/>
      <c r="CT16" s="624"/>
      <c r="CU16" s="624"/>
      <c r="CV16" s="624"/>
      <c r="CW16" s="624"/>
      <c r="CX16" s="624"/>
      <c r="CY16" s="625"/>
      <c r="CZ16" s="626">
        <v>0.2</v>
      </c>
      <c r="DA16" s="626"/>
      <c r="DB16" s="626"/>
      <c r="DC16" s="626"/>
      <c r="DD16" s="632" t="s">
        <v>128</v>
      </c>
      <c r="DE16" s="624"/>
      <c r="DF16" s="624"/>
      <c r="DG16" s="624"/>
      <c r="DH16" s="624"/>
      <c r="DI16" s="624"/>
      <c r="DJ16" s="624"/>
      <c r="DK16" s="624"/>
      <c r="DL16" s="624"/>
      <c r="DM16" s="624"/>
      <c r="DN16" s="624"/>
      <c r="DO16" s="624"/>
      <c r="DP16" s="625"/>
      <c r="DQ16" s="632">
        <v>13833</v>
      </c>
      <c r="DR16" s="624"/>
      <c r="DS16" s="624"/>
      <c r="DT16" s="624"/>
      <c r="DU16" s="624"/>
      <c r="DV16" s="624"/>
      <c r="DW16" s="624"/>
      <c r="DX16" s="624"/>
      <c r="DY16" s="624"/>
      <c r="DZ16" s="624"/>
      <c r="EA16" s="624"/>
      <c r="EB16" s="624"/>
      <c r="EC16" s="633"/>
    </row>
    <row r="17" spans="2:133" ht="11.25" customHeight="1">
      <c r="B17" s="620" t="s">
        <v>265</v>
      </c>
      <c r="C17" s="621"/>
      <c r="D17" s="621"/>
      <c r="E17" s="621"/>
      <c r="F17" s="621"/>
      <c r="G17" s="621"/>
      <c r="H17" s="621"/>
      <c r="I17" s="621"/>
      <c r="J17" s="621"/>
      <c r="K17" s="621"/>
      <c r="L17" s="621"/>
      <c r="M17" s="621"/>
      <c r="N17" s="621"/>
      <c r="O17" s="621"/>
      <c r="P17" s="621"/>
      <c r="Q17" s="622"/>
      <c r="R17" s="623">
        <v>124192</v>
      </c>
      <c r="S17" s="624"/>
      <c r="T17" s="624"/>
      <c r="U17" s="624"/>
      <c r="V17" s="624"/>
      <c r="W17" s="624"/>
      <c r="X17" s="624"/>
      <c r="Y17" s="625"/>
      <c r="Z17" s="626">
        <v>0.4</v>
      </c>
      <c r="AA17" s="626"/>
      <c r="AB17" s="626"/>
      <c r="AC17" s="626"/>
      <c r="AD17" s="627">
        <v>124192</v>
      </c>
      <c r="AE17" s="627"/>
      <c r="AF17" s="627"/>
      <c r="AG17" s="627"/>
      <c r="AH17" s="627"/>
      <c r="AI17" s="627"/>
      <c r="AJ17" s="627"/>
      <c r="AK17" s="627"/>
      <c r="AL17" s="628">
        <v>0.8</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180</v>
      </c>
      <c r="BH17" s="624"/>
      <c r="BI17" s="624"/>
      <c r="BJ17" s="624"/>
      <c r="BK17" s="624"/>
      <c r="BL17" s="624"/>
      <c r="BM17" s="624"/>
      <c r="BN17" s="625"/>
      <c r="BO17" s="626" t="s">
        <v>180</v>
      </c>
      <c r="BP17" s="626"/>
      <c r="BQ17" s="626"/>
      <c r="BR17" s="626"/>
      <c r="BS17" s="627" t="s">
        <v>128</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2027091</v>
      </c>
      <c r="CS17" s="624"/>
      <c r="CT17" s="624"/>
      <c r="CU17" s="624"/>
      <c r="CV17" s="624"/>
      <c r="CW17" s="624"/>
      <c r="CX17" s="624"/>
      <c r="CY17" s="625"/>
      <c r="CZ17" s="626">
        <v>6.4</v>
      </c>
      <c r="DA17" s="626"/>
      <c r="DB17" s="626"/>
      <c r="DC17" s="626"/>
      <c r="DD17" s="632" t="s">
        <v>244</v>
      </c>
      <c r="DE17" s="624"/>
      <c r="DF17" s="624"/>
      <c r="DG17" s="624"/>
      <c r="DH17" s="624"/>
      <c r="DI17" s="624"/>
      <c r="DJ17" s="624"/>
      <c r="DK17" s="624"/>
      <c r="DL17" s="624"/>
      <c r="DM17" s="624"/>
      <c r="DN17" s="624"/>
      <c r="DO17" s="624"/>
      <c r="DP17" s="625"/>
      <c r="DQ17" s="632">
        <v>1930694</v>
      </c>
      <c r="DR17" s="624"/>
      <c r="DS17" s="624"/>
      <c r="DT17" s="624"/>
      <c r="DU17" s="624"/>
      <c r="DV17" s="624"/>
      <c r="DW17" s="624"/>
      <c r="DX17" s="624"/>
      <c r="DY17" s="624"/>
      <c r="DZ17" s="624"/>
      <c r="EA17" s="624"/>
      <c r="EB17" s="624"/>
      <c r="EC17" s="633"/>
    </row>
    <row r="18" spans="2:133" ht="11.25" customHeight="1">
      <c r="B18" s="620" t="s">
        <v>268</v>
      </c>
      <c r="C18" s="621"/>
      <c r="D18" s="621"/>
      <c r="E18" s="621"/>
      <c r="F18" s="621"/>
      <c r="G18" s="621"/>
      <c r="H18" s="621"/>
      <c r="I18" s="621"/>
      <c r="J18" s="621"/>
      <c r="K18" s="621"/>
      <c r="L18" s="621"/>
      <c r="M18" s="621"/>
      <c r="N18" s="621"/>
      <c r="O18" s="621"/>
      <c r="P18" s="621"/>
      <c r="Q18" s="622"/>
      <c r="R18" s="623">
        <v>96089</v>
      </c>
      <c r="S18" s="624"/>
      <c r="T18" s="624"/>
      <c r="U18" s="624"/>
      <c r="V18" s="624"/>
      <c r="W18" s="624"/>
      <c r="X18" s="624"/>
      <c r="Y18" s="625"/>
      <c r="Z18" s="626">
        <v>0.3</v>
      </c>
      <c r="AA18" s="626"/>
      <c r="AB18" s="626"/>
      <c r="AC18" s="626"/>
      <c r="AD18" s="627">
        <v>96089</v>
      </c>
      <c r="AE18" s="627"/>
      <c r="AF18" s="627"/>
      <c r="AG18" s="627"/>
      <c r="AH18" s="627"/>
      <c r="AI18" s="627"/>
      <c r="AJ18" s="627"/>
      <c r="AK18" s="627"/>
      <c r="AL18" s="628">
        <v>0.6</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180</v>
      </c>
      <c r="BH18" s="624"/>
      <c r="BI18" s="624"/>
      <c r="BJ18" s="624"/>
      <c r="BK18" s="624"/>
      <c r="BL18" s="624"/>
      <c r="BM18" s="624"/>
      <c r="BN18" s="625"/>
      <c r="BO18" s="626" t="s">
        <v>128</v>
      </c>
      <c r="BP18" s="626"/>
      <c r="BQ18" s="626"/>
      <c r="BR18" s="626"/>
      <c r="BS18" s="627" t="s">
        <v>128</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26" t="s">
        <v>244</v>
      </c>
      <c r="DA18" s="626"/>
      <c r="DB18" s="626"/>
      <c r="DC18" s="626"/>
      <c r="DD18" s="632" t="s">
        <v>180</v>
      </c>
      <c r="DE18" s="624"/>
      <c r="DF18" s="624"/>
      <c r="DG18" s="624"/>
      <c r="DH18" s="624"/>
      <c r="DI18" s="624"/>
      <c r="DJ18" s="624"/>
      <c r="DK18" s="624"/>
      <c r="DL18" s="624"/>
      <c r="DM18" s="624"/>
      <c r="DN18" s="624"/>
      <c r="DO18" s="624"/>
      <c r="DP18" s="625"/>
      <c r="DQ18" s="632" t="s">
        <v>128</v>
      </c>
      <c r="DR18" s="624"/>
      <c r="DS18" s="624"/>
      <c r="DT18" s="624"/>
      <c r="DU18" s="624"/>
      <c r="DV18" s="624"/>
      <c r="DW18" s="624"/>
      <c r="DX18" s="624"/>
      <c r="DY18" s="624"/>
      <c r="DZ18" s="624"/>
      <c r="EA18" s="624"/>
      <c r="EB18" s="624"/>
      <c r="EC18" s="633"/>
    </row>
    <row r="19" spans="2:133" ht="11.25" customHeight="1">
      <c r="B19" s="620" t="s">
        <v>271</v>
      </c>
      <c r="C19" s="621"/>
      <c r="D19" s="621"/>
      <c r="E19" s="621"/>
      <c r="F19" s="621"/>
      <c r="G19" s="621"/>
      <c r="H19" s="621"/>
      <c r="I19" s="621"/>
      <c r="J19" s="621"/>
      <c r="K19" s="621"/>
      <c r="L19" s="621"/>
      <c r="M19" s="621"/>
      <c r="N19" s="621"/>
      <c r="O19" s="621"/>
      <c r="P19" s="621"/>
      <c r="Q19" s="622"/>
      <c r="R19" s="623">
        <v>93925</v>
      </c>
      <c r="S19" s="624"/>
      <c r="T19" s="624"/>
      <c r="U19" s="624"/>
      <c r="V19" s="624"/>
      <c r="W19" s="624"/>
      <c r="X19" s="624"/>
      <c r="Y19" s="625"/>
      <c r="Z19" s="626">
        <v>0.3</v>
      </c>
      <c r="AA19" s="626"/>
      <c r="AB19" s="626"/>
      <c r="AC19" s="626"/>
      <c r="AD19" s="627">
        <v>93925</v>
      </c>
      <c r="AE19" s="627"/>
      <c r="AF19" s="627"/>
      <c r="AG19" s="627"/>
      <c r="AH19" s="627"/>
      <c r="AI19" s="627"/>
      <c r="AJ19" s="627"/>
      <c r="AK19" s="627"/>
      <c r="AL19" s="628">
        <v>0.6</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t="s">
        <v>180</v>
      </c>
      <c r="BH19" s="624"/>
      <c r="BI19" s="624"/>
      <c r="BJ19" s="624"/>
      <c r="BK19" s="624"/>
      <c r="BL19" s="624"/>
      <c r="BM19" s="624"/>
      <c r="BN19" s="625"/>
      <c r="BO19" s="626" t="s">
        <v>180</v>
      </c>
      <c r="BP19" s="626"/>
      <c r="BQ19" s="626"/>
      <c r="BR19" s="626"/>
      <c r="BS19" s="627" t="s">
        <v>180</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244</v>
      </c>
      <c r="DA19" s="626"/>
      <c r="DB19" s="626"/>
      <c r="DC19" s="626"/>
      <c r="DD19" s="632" t="s">
        <v>244</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c r="B20" s="636" t="s">
        <v>274</v>
      </c>
      <c r="C20" s="637"/>
      <c r="D20" s="637"/>
      <c r="E20" s="637"/>
      <c r="F20" s="637"/>
      <c r="G20" s="637"/>
      <c r="H20" s="637"/>
      <c r="I20" s="637"/>
      <c r="J20" s="637"/>
      <c r="K20" s="637"/>
      <c r="L20" s="637"/>
      <c r="M20" s="637"/>
      <c r="N20" s="637"/>
      <c r="O20" s="637"/>
      <c r="P20" s="637"/>
      <c r="Q20" s="638"/>
      <c r="R20" s="623">
        <v>2164</v>
      </c>
      <c r="S20" s="624"/>
      <c r="T20" s="624"/>
      <c r="U20" s="624"/>
      <c r="V20" s="624"/>
      <c r="W20" s="624"/>
      <c r="X20" s="624"/>
      <c r="Y20" s="625"/>
      <c r="Z20" s="626">
        <v>0</v>
      </c>
      <c r="AA20" s="626"/>
      <c r="AB20" s="626"/>
      <c r="AC20" s="626"/>
      <c r="AD20" s="627">
        <v>2164</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t="s">
        <v>128</v>
      </c>
      <c r="BH20" s="624"/>
      <c r="BI20" s="624"/>
      <c r="BJ20" s="624"/>
      <c r="BK20" s="624"/>
      <c r="BL20" s="624"/>
      <c r="BM20" s="624"/>
      <c r="BN20" s="625"/>
      <c r="BO20" s="626" t="s">
        <v>128</v>
      </c>
      <c r="BP20" s="626"/>
      <c r="BQ20" s="626"/>
      <c r="BR20" s="626"/>
      <c r="BS20" s="627" t="s">
        <v>128</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31528146</v>
      </c>
      <c r="CS20" s="624"/>
      <c r="CT20" s="624"/>
      <c r="CU20" s="624"/>
      <c r="CV20" s="624"/>
      <c r="CW20" s="624"/>
      <c r="CX20" s="624"/>
      <c r="CY20" s="625"/>
      <c r="CZ20" s="626">
        <v>100</v>
      </c>
      <c r="DA20" s="626"/>
      <c r="DB20" s="626"/>
      <c r="DC20" s="626"/>
      <c r="DD20" s="632">
        <v>3114301</v>
      </c>
      <c r="DE20" s="624"/>
      <c r="DF20" s="624"/>
      <c r="DG20" s="624"/>
      <c r="DH20" s="624"/>
      <c r="DI20" s="624"/>
      <c r="DJ20" s="624"/>
      <c r="DK20" s="624"/>
      <c r="DL20" s="624"/>
      <c r="DM20" s="624"/>
      <c r="DN20" s="624"/>
      <c r="DO20" s="624"/>
      <c r="DP20" s="625"/>
      <c r="DQ20" s="632">
        <v>17890882</v>
      </c>
      <c r="DR20" s="624"/>
      <c r="DS20" s="624"/>
      <c r="DT20" s="624"/>
      <c r="DU20" s="624"/>
      <c r="DV20" s="624"/>
      <c r="DW20" s="624"/>
      <c r="DX20" s="624"/>
      <c r="DY20" s="624"/>
      <c r="DZ20" s="624"/>
      <c r="EA20" s="624"/>
      <c r="EB20" s="624"/>
      <c r="EC20" s="633"/>
    </row>
    <row r="21" spans="2:133" ht="11.25" customHeight="1">
      <c r="B21" s="620" t="s">
        <v>277</v>
      </c>
      <c r="C21" s="621"/>
      <c r="D21" s="621"/>
      <c r="E21" s="621"/>
      <c r="F21" s="621"/>
      <c r="G21" s="621"/>
      <c r="H21" s="621"/>
      <c r="I21" s="621"/>
      <c r="J21" s="621"/>
      <c r="K21" s="621"/>
      <c r="L21" s="621"/>
      <c r="M21" s="621"/>
      <c r="N21" s="621"/>
      <c r="O21" s="621"/>
      <c r="P21" s="621"/>
      <c r="Q21" s="622"/>
      <c r="R21" s="623">
        <v>5266963</v>
      </c>
      <c r="S21" s="624"/>
      <c r="T21" s="624"/>
      <c r="U21" s="624"/>
      <c r="V21" s="624"/>
      <c r="W21" s="624"/>
      <c r="X21" s="624"/>
      <c r="Y21" s="625"/>
      <c r="Z21" s="626">
        <v>16.2</v>
      </c>
      <c r="AA21" s="626"/>
      <c r="AB21" s="626"/>
      <c r="AC21" s="626"/>
      <c r="AD21" s="627">
        <v>4659612</v>
      </c>
      <c r="AE21" s="627"/>
      <c r="AF21" s="627"/>
      <c r="AG21" s="627"/>
      <c r="AH21" s="627"/>
      <c r="AI21" s="627"/>
      <c r="AJ21" s="627"/>
      <c r="AK21" s="627"/>
      <c r="AL21" s="628">
        <v>30.1</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244</v>
      </c>
      <c r="BH21" s="624"/>
      <c r="BI21" s="624"/>
      <c r="BJ21" s="624"/>
      <c r="BK21" s="624"/>
      <c r="BL21" s="624"/>
      <c r="BM21" s="624"/>
      <c r="BN21" s="625"/>
      <c r="BO21" s="626" t="s">
        <v>244</v>
      </c>
      <c r="BP21" s="626"/>
      <c r="BQ21" s="626"/>
      <c r="BR21" s="626"/>
      <c r="BS21" s="627" t="s">
        <v>128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279</v>
      </c>
      <c r="C22" s="621"/>
      <c r="D22" s="621"/>
      <c r="E22" s="621"/>
      <c r="F22" s="621"/>
      <c r="G22" s="621"/>
      <c r="H22" s="621"/>
      <c r="I22" s="621"/>
      <c r="J22" s="621"/>
      <c r="K22" s="621"/>
      <c r="L22" s="621"/>
      <c r="M22" s="621"/>
      <c r="N22" s="621"/>
      <c r="O22" s="621"/>
      <c r="P22" s="621"/>
      <c r="Q22" s="622"/>
      <c r="R22" s="623">
        <v>4659612</v>
      </c>
      <c r="S22" s="624"/>
      <c r="T22" s="624"/>
      <c r="U22" s="624"/>
      <c r="V22" s="624"/>
      <c r="W22" s="624"/>
      <c r="X22" s="624"/>
      <c r="Y22" s="625"/>
      <c r="Z22" s="626">
        <v>14.3</v>
      </c>
      <c r="AA22" s="626"/>
      <c r="AB22" s="626"/>
      <c r="AC22" s="626"/>
      <c r="AD22" s="627">
        <v>4659612</v>
      </c>
      <c r="AE22" s="627"/>
      <c r="AF22" s="627"/>
      <c r="AG22" s="627"/>
      <c r="AH22" s="627"/>
      <c r="AI22" s="627"/>
      <c r="AJ22" s="627"/>
      <c r="AK22" s="627"/>
      <c r="AL22" s="628">
        <v>30.1</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180</v>
      </c>
      <c r="BH22" s="624"/>
      <c r="BI22" s="624"/>
      <c r="BJ22" s="624"/>
      <c r="BK22" s="624"/>
      <c r="BL22" s="624"/>
      <c r="BM22" s="624"/>
      <c r="BN22" s="625"/>
      <c r="BO22" s="626" t="s">
        <v>128</v>
      </c>
      <c r="BP22" s="626"/>
      <c r="BQ22" s="626"/>
      <c r="BR22" s="626"/>
      <c r="BS22" s="627" t="s">
        <v>180</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282</v>
      </c>
      <c r="C23" s="621"/>
      <c r="D23" s="621"/>
      <c r="E23" s="621"/>
      <c r="F23" s="621"/>
      <c r="G23" s="621"/>
      <c r="H23" s="621"/>
      <c r="I23" s="621"/>
      <c r="J23" s="621"/>
      <c r="K23" s="621"/>
      <c r="L23" s="621"/>
      <c r="M23" s="621"/>
      <c r="N23" s="621"/>
      <c r="O23" s="621"/>
      <c r="P23" s="621"/>
      <c r="Q23" s="622"/>
      <c r="R23" s="623">
        <v>607351</v>
      </c>
      <c r="S23" s="624"/>
      <c r="T23" s="624"/>
      <c r="U23" s="624"/>
      <c r="V23" s="624"/>
      <c r="W23" s="624"/>
      <c r="X23" s="624"/>
      <c r="Y23" s="625"/>
      <c r="Z23" s="626">
        <v>1.9</v>
      </c>
      <c r="AA23" s="626"/>
      <c r="AB23" s="626"/>
      <c r="AC23" s="626"/>
      <c r="AD23" s="627" t="s">
        <v>128</v>
      </c>
      <c r="AE23" s="627"/>
      <c r="AF23" s="627"/>
      <c r="AG23" s="627"/>
      <c r="AH23" s="627"/>
      <c r="AI23" s="627"/>
      <c r="AJ23" s="627"/>
      <c r="AK23" s="627"/>
      <c r="AL23" s="628" t="s">
        <v>128</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180</v>
      </c>
      <c r="BH23" s="624"/>
      <c r="BI23" s="624"/>
      <c r="BJ23" s="624"/>
      <c r="BK23" s="624"/>
      <c r="BL23" s="624"/>
      <c r="BM23" s="624"/>
      <c r="BN23" s="625"/>
      <c r="BO23" s="626" t="s">
        <v>180</v>
      </c>
      <c r="BP23" s="626"/>
      <c r="BQ23" s="626"/>
      <c r="BR23" s="626"/>
      <c r="BS23" s="627" t="s">
        <v>128</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c r="B24" s="620" t="s">
        <v>289</v>
      </c>
      <c r="C24" s="621"/>
      <c r="D24" s="621"/>
      <c r="E24" s="621"/>
      <c r="F24" s="621"/>
      <c r="G24" s="621"/>
      <c r="H24" s="621"/>
      <c r="I24" s="621"/>
      <c r="J24" s="621"/>
      <c r="K24" s="621"/>
      <c r="L24" s="621"/>
      <c r="M24" s="621"/>
      <c r="N24" s="621"/>
      <c r="O24" s="621"/>
      <c r="P24" s="621"/>
      <c r="Q24" s="622"/>
      <c r="R24" s="623" t="s">
        <v>180</v>
      </c>
      <c r="S24" s="624"/>
      <c r="T24" s="624"/>
      <c r="U24" s="624"/>
      <c r="V24" s="624"/>
      <c r="W24" s="624"/>
      <c r="X24" s="624"/>
      <c r="Y24" s="625"/>
      <c r="Z24" s="626" t="s">
        <v>180</v>
      </c>
      <c r="AA24" s="626"/>
      <c r="AB24" s="626"/>
      <c r="AC24" s="626"/>
      <c r="AD24" s="627" t="s">
        <v>128</v>
      </c>
      <c r="AE24" s="627"/>
      <c r="AF24" s="627"/>
      <c r="AG24" s="627"/>
      <c r="AH24" s="627"/>
      <c r="AI24" s="627"/>
      <c r="AJ24" s="627"/>
      <c r="AK24" s="627"/>
      <c r="AL24" s="628" t="s">
        <v>128</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180</v>
      </c>
      <c r="BH24" s="624"/>
      <c r="BI24" s="624"/>
      <c r="BJ24" s="624"/>
      <c r="BK24" s="624"/>
      <c r="BL24" s="624"/>
      <c r="BM24" s="624"/>
      <c r="BN24" s="625"/>
      <c r="BO24" s="626" t="s">
        <v>128</v>
      </c>
      <c r="BP24" s="626"/>
      <c r="BQ24" s="626"/>
      <c r="BR24" s="626"/>
      <c r="BS24" s="627" t="s">
        <v>244</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16507828</v>
      </c>
      <c r="CS24" s="613"/>
      <c r="CT24" s="613"/>
      <c r="CU24" s="613"/>
      <c r="CV24" s="613"/>
      <c r="CW24" s="613"/>
      <c r="CX24" s="613"/>
      <c r="CY24" s="614"/>
      <c r="CZ24" s="617">
        <v>52.4</v>
      </c>
      <c r="DA24" s="618"/>
      <c r="DB24" s="618"/>
      <c r="DC24" s="634"/>
      <c r="DD24" s="658">
        <v>8304500</v>
      </c>
      <c r="DE24" s="613"/>
      <c r="DF24" s="613"/>
      <c r="DG24" s="613"/>
      <c r="DH24" s="613"/>
      <c r="DI24" s="613"/>
      <c r="DJ24" s="613"/>
      <c r="DK24" s="614"/>
      <c r="DL24" s="658">
        <v>8258740</v>
      </c>
      <c r="DM24" s="613"/>
      <c r="DN24" s="613"/>
      <c r="DO24" s="613"/>
      <c r="DP24" s="613"/>
      <c r="DQ24" s="613"/>
      <c r="DR24" s="613"/>
      <c r="DS24" s="613"/>
      <c r="DT24" s="613"/>
      <c r="DU24" s="613"/>
      <c r="DV24" s="614"/>
      <c r="DW24" s="617">
        <v>52.3</v>
      </c>
      <c r="DX24" s="618"/>
      <c r="DY24" s="618"/>
      <c r="DZ24" s="618"/>
      <c r="EA24" s="618"/>
      <c r="EB24" s="618"/>
      <c r="EC24" s="619"/>
    </row>
    <row r="25" spans="2:133" ht="11.25" customHeight="1">
      <c r="B25" s="620" t="s">
        <v>292</v>
      </c>
      <c r="C25" s="621"/>
      <c r="D25" s="621"/>
      <c r="E25" s="621"/>
      <c r="F25" s="621"/>
      <c r="G25" s="621"/>
      <c r="H25" s="621"/>
      <c r="I25" s="621"/>
      <c r="J25" s="621"/>
      <c r="K25" s="621"/>
      <c r="L25" s="621"/>
      <c r="M25" s="621"/>
      <c r="N25" s="621"/>
      <c r="O25" s="621"/>
      <c r="P25" s="621"/>
      <c r="Q25" s="622"/>
      <c r="R25" s="623">
        <v>15901061</v>
      </c>
      <c r="S25" s="624"/>
      <c r="T25" s="624"/>
      <c r="U25" s="624"/>
      <c r="V25" s="624"/>
      <c r="W25" s="624"/>
      <c r="X25" s="624"/>
      <c r="Y25" s="625"/>
      <c r="Z25" s="626">
        <v>48.9</v>
      </c>
      <c r="AA25" s="626"/>
      <c r="AB25" s="626"/>
      <c r="AC25" s="626"/>
      <c r="AD25" s="627">
        <v>15293710</v>
      </c>
      <c r="AE25" s="627"/>
      <c r="AF25" s="627"/>
      <c r="AG25" s="627"/>
      <c r="AH25" s="627"/>
      <c r="AI25" s="627"/>
      <c r="AJ25" s="627"/>
      <c r="AK25" s="627"/>
      <c r="AL25" s="628">
        <v>98.7</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244</v>
      </c>
      <c r="BP25" s="626"/>
      <c r="BQ25" s="626"/>
      <c r="BR25" s="626"/>
      <c r="BS25" s="627" t="s">
        <v>128</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4148931</v>
      </c>
      <c r="CS25" s="655"/>
      <c r="CT25" s="655"/>
      <c r="CU25" s="655"/>
      <c r="CV25" s="655"/>
      <c r="CW25" s="655"/>
      <c r="CX25" s="655"/>
      <c r="CY25" s="656"/>
      <c r="CZ25" s="628">
        <v>13.2</v>
      </c>
      <c r="DA25" s="653"/>
      <c r="DB25" s="653"/>
      <c r="DC25" s="657"/>
      <c r="DD25" s="632">
        <v>3942573</v>
      </c>
      <c r="DE25" s="655"/>
      <c r="DF25" s="655"/>
      <c r="DG25" s="655"/>
      <c r="DH25" s="655"/>
      <c r="DI25" s="655"/>
      <c r="DJ25" s="655"/>
      <c r="DK25" s="656"/>
      <c r="DL25" s="632">
        <v>3903098</v>
      </c>
      <c r="DM25" s="655"/>
      <c r="DN25" s="655"/>
      <c r="DO25" s="655"/>
      <c r="DP25" s="655"/>
      <c r="DQ25" s="655"/>
      <c r="DR25" s="655"/>
      <c r="DS25" s="655"/>
      <c r="DT25" s="655"/>
      <c r="DU25" s="655"/>
      <c r="DV25" s="656"/>
      <c r="DW25" s="628">
        <v>24.7</v>
      </c>
      <c r="DX25" s="653"/>
      <c r="DY25" s="653"/>
      <c r="DZ25" s="653"/>
      <c r="EA25" s="653"/>
      <c r="EB25" s="653"/>
      <c r="EC25" s="654"/>
    </row>
    <row r="26" spans="2:133" ht="11.25" customHeight="1">
      <c r="B26" s="620" t="s">
        <v>295</v>
      </c>
      <c r="C26" s="621"/>
      <c r="D26" s="621"/>
      <c r="E26" s="621"/>
      <c r="F26" s="621"/>
      <c r="G26" s="621"/>
      <c r="H26" s="621"/>
      <c r="I26" s="621"/>
      <c r="J26" s="621"/>
      <c r="K26" s="621"/>
      <c r="L26" s="621"/>
      <c r="M26" s="621"/>
      <c r="N26" s="621"/>
      <c r="O26" s="621"/>
      <c r="P26" s="621"/>
      <c r="Q26" s="622"/>
      <c r="R26" s="623">
        <v>10577</v>
      </c>
      <c r="S26" s="624"/>
      <c r="T26" s="624"/>
      <c r="U26" s="624"/>
      <c r="V26" s="624"/>
      <c r="W26" s="624"/>
      <c r="X26" s="624"/>
      <c r="Y26" s="625"/>
      <c r="Z26" s="626">
        <v>0</v>
      </c>
      <c r="AA26" s="626"/>
      <c r="AB26" s="626"/>
      <c r="AC26" s="626"/>
      <c r="AD26" s="627">
        <v>10577</v>
      </c>
      <c r="AE26" s="627"/>
      <c r="AF26" s="627"/>
      <c r="AG26" s="627"/>
      <c r="AH26" s="627"/>
      <c r="AI26" s="627"/>
      <c r="AJ26" s="627"/>
      <c r="AK26" s="627"/>
      <c r="AL26" s="628">
        <v>0.1</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128</v>
      </c>
      <c r="BP26" s="626"/>
      <c r="BQ26" s="626"/>
      <c r="BR26" s="626"/>
      <c r="BS26" s="627" t="s">
        <v>128</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2519315</v>
      </c>
      <c r="CS26" s="624"/>
      <c r="CT26" s="624"/>
      <c r="CU26" s="624"/>
      <c r="CV26" s="624"/>
      <c r="CW26" s="624"/>
      <c r="CX26" s="624"/>
      <c r="CY26" s="625"/>
      <c r="CZ26" s="628">
        <v>8</v>
      </c>
      <c r="DA26" s="653"/>
      <c r="DB26" s="653"/>
      <c r="DC26" s="657"/>
      <c r="DD26" s="632">
        <v>2409331</v>
      </c>
      <c r="DE26" s="624"/>
      <c r="DF26" s="624"/>
      <c r="DG26" s="624"/>
      <c r="DH26" s="624"/>
      <c r="DI26" s="624"/>
      <c r="DJ26" s="624"/>
      <c r="DK26" s="625"/>
      <c r="DL26" s="632" t="s">
        <v>128</v>
      </c>
      <c r="DM26" s="624"/>
      <c r="DN26" s="624"/>
      <c r="DO26" s="624"/>
      <c r="DP26" s="624"/>
      <c r="DQ26" s="624"/>
      <c r="DR26" s="624"/>
      <c r="DS26" s="624"/>
      <c r="DT26" s="624"/>
      <c r="DU26" s="624"/>
      <c r="DV26" s="625"/>
      <c r="DW26" s="628" t="s">
        <v>128</v>
      </c>
      <c r="DX26" s="653"/>
      <c r="DY26" s="653"/>
      <c r="DZ26" s="653"/>
      <c r="EA26" s="653"/>
      <c r="EB26" s="653"/>
      <c r="EC26" s="654"/>
    </row>
    <row r="27" spans="2:133" ht="11.25" customHeight="1">
      <c r="B27" s="620" t="s">
        <v>298</v>
      </c>
      <c r="C27" s="621"/>
      <c r="D27" s="621"/>
      <c r="E27" s="621"/>
      <c r="F27" s="621"/>
      <c r="G27" s="621"/>
      <c r="H27" s="621"/>
      <c r="I27" s="621"/>
      <c r="J27" s="621"/>
      <c r="K27" s="621"/>
      <c r="L27" s="621"/>
      <c r="M27" s="621"/>
      <c r="N27" s="621"/>
      <c r="O27" s="621"/>
      <c r="P27" s="621"/>
      <c r="Q27" s="622"/>
      <c r="R27" s="623">
        <v>577941</v>
      </c>
      <c r="S27" s="624"/>
      <c r="T27" s="624"/>
      <c r="U27" s="624"/>
      <c r="V27" s="624"/>
      <c r="W27" s="624"/>
      <c r="X27" s="624"/>
      <c r="Y27" s="625"/>
      <c r="Z27" s="626">
        <v>1.8</v>
      </c>
      <c r="AA27" s="626"/>
      <c r="AB27" s="626"/>
      <c r="AC27" s="626"/>
      <c r="AD27" s="627" t="s">
        <v>180</v>
      </c>
      <c r="AE27" s="627"/>
      <c r="AF27" s="627"/>
      <c r="AG27" s="627"/>
      <c r="AH27" s="627"/>
      <c r="AI27" s="627"/>
      <c r="AJ27" s="627"/>
      <c r="AK27" s="627"/>
      <c r="AL27" s="628" t="s">
        <v>180</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8395486</v>
      </c>
      <c r="BH27" s="624"/>
      <c r="BI27" s="624"/>
      <c r="BJ27" s="624"/>
      <c r="BK27" s="624"/>
      <c r="BL27" s="624"/>
      <c r="BM27" s="624"/>
      <c r="BN27" s="625"/>
      <c r="BO27" s="626">
        <v>100</v>
      </c>
      <c r="BP27" s="626"/>
      <c r="BQ27" s="626"/>
      <c r="BR27" s="626"/>
      <c r="BS27" s="627">
        <v>327179</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10331806</v>
      </c>
      <c r="CS27" s="655"/>
      <c r="CT27" s="655"/>
      <c r="CU27" s="655"/>
      <c r="CV27" s="655"/>
      <c r="CW27" s="655"/>
      <c r="CX27" s="655"/>
      <c r="CY27" s="656"/>
      <c r="CZ27" s="628">
        <v>32.799999999999997</v>
      </c>
      <c r="DA27" s="653"/>
      <c r="DB27" s="653"/>
      <c r="DC27" s="657"/>
      <c r="DD27" s="632">
        <v>2431233</v>
      </c>
      <c r="DE27" s="655"/>
      <c r="DF27" s="655"/>
      <c r="DG27" s="655"/>
      <c r="DH27" s="655"/>
      <c r="DI27" s="655"/>
      <c r="DJ27" s="655"/>
      <c r="DK27" s="656"/>
      <c r="DL27" s="632">
        <v>2424948</v>
      </c>
      <c r="DM27" s="655"/>
      <c r="DN27" s="655"/>
      <c r="DO27" s="655"/>
      <c r="DP27" s="655"/>
      <c r="DQ27" s="655"/>
      <c r="DR27" s="655"/>
      <c r="DS27" s="655"/>
      <c r="DT27" s="655"/>
      <c r="DU27" s="655"/>
      <c r="DV27" s="656"/>
      <c r="DW27" s="628">
        <v>15.3</v>
      </c>
      <c r="DX27" s="653"/>
      <c r="DY27" s="653"/>
      <c r="DZ27" s="653"/>
      <c r="EA27" s="653"/>
      <c r="EB27" s="653"/>
      <c r="EC27" s="654"/>
    </row>
    <row r="28" spans="2:133" ht="11.25" customHeight="1">
      <c r="B28" s="620" t="s">
        <v>301</v>
      </c>
      <c r="C28" s="621"/>
      <c r="D28" s="621"/>
      <c r="E28" s="621"/>
      <c r="F28" s="621"/>
      <c r="G28" s="621"/>
      <c r="H28" s="621"/>
      <c r="I28" s="621"/>
      <c r="J28" s="621"/>
      <c r="K28" s="621"/>
      <c r="L28" s="621"/>
      <c r="M28" s="621"/>
      <c r="N28" s="621"/>
      <c r="O28" s="621"/>
      <c r="P28" s="621"/>
      <c r="Q28" s="622"/>
      <c r="R28" s="623">
        <v>256053</v>
      </c>
      <c r="S28" s="624"/>
      <c r="T28" s="624"/>
      <c r="U28" s="624"/>
      <c r="V28" s="624"/>
      <c r="W28" s="624"/>
      <c r="X28" s="624"/>
      <c r="Y28" s="625"/>
      <c r="Z28" s="626">
        <v>0.8</v>
      </c>
      <c r="AA28" s="626"/>
      <c r="AB28" s="626"/>
      <c r="AC28" s="626"/>
      <c r="AD28" s="627">
        <v>19372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2027091</v>
      </c>
      <c r="CS28" s="624"/>
      <c r="CT28" s="624"/>
      <c r="CU28" s="624"/>
      <c r="CV28" s="624"/>
      <c r="CW28" s="624"/>
      <c r="CX28" s="624"/>
      <c r="CY28" s="625"/>
      <c r="CZ28" s="628">
        <v>6.4</v>
      </c>
      <c r="DA28" s="653"/>
      <c r="DB28" s="653"/>
      <c r="DC28" s="657"/>
      <c r="DD28" s="632">
        <v>1930694</v>
      </c>
      <c r="DE28" s="624"/>
      <c r="DF28" s="624"/>
      <c r="DG28" s="624"/>
      <c r="DH28" s="624"/>
      <c r="DI28" s="624"/>
      <c r="DJ28" s="624"/>
      <c r="DK28" s="625"/>
      <c r="DL28" s="632">
        <v>1930694</v>
      </c>
      <c r="DM28" s="624"/>
      <c r="DN28" s="624"/>
      <c r="DO28" s="624"/>
      <c r="DP28" s="624"/>
      <c r="DQ28" s="624"/>
      <c r="DR28" s="624"/>
      <c r="DS28" s="624"/>
      <c r="DT28" s="624"/>
      <c r="DU28" s="624"/>
      <c r="DV28" s="625"/>
      <c r="DW28" s="628">
        <v>12.2</v>
      </c>
      <c r="DX28" s="653"/>
      <c r="DY28" s="653"/>
      <c r="DZ28" s="653"/>
      <c r="EA28" s="653"/>
      <c r="EB28" s="653"/>
      <c r="EC28" s="654"/>
    </row>
    <row r="29" spans="2:133" ht="11.25" customHeight="1">
      <c r="B29" s="620" t="s">
        <v>303</v>
      </c>
      <c r="C29" s="621"/>
      <c r="D29" s="621"/>
      <c r="E29" s="621"/>
      <c r="F29" s="621"/>
      <c r="G29" s="621"/>
      <c r="H29" s="621"/>
      <c r="I29" s="621"/>
      <c r="J29" s="621"/>
      <c r="K29" s="621"/>
      <c r="L29" s="621"/>
      <c r="M29" s="621"/>
      <c r="N29" s="621"/>
      <c r="O29" s="621"/>
      <c r="P29" s="621"/>
      <c r="Q29" s="622"/>
      <c r="R29" s="623">
        <v>601000</v>
      </c>
      <c r="S29" s="624"/>
      <c r="T29" s="624"/>
      <c r="U29" s="624"/>
      <c r="V29" s="624"/>
      <c r="W29" s="624"/>
      <c r="X29" s="624"/>
      <c r="Y29" s="625"/>
      <c r="Z29" s="626">
        <v>1.8</v>
      </c>
      <c r="AA29" s="626"/>
      <c r="AB29" s="626"/>
      <c r="AC29" s="626"/>
      <c r="AD29" s="627" t="s">
        <v>128</v>
      </c>
      <c r="AE29" s="627"/>
      <c r="AF29" s="627"/>
      <c r="AG29" s="627"/>
      <c r="AH29" s="627"/>
      <c r="AI29" s="627"/>
      <c r="AJ29" s="627"/>
      <c r="AK29" s="627"/>
      <c r="AL29" s="628" t="s">
        <v>128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72</v>
      </c>
      <c r="CG29" s="621"/>
      <c r="CH29" s="621"/>
      <c r="CI29" s="621"/>
      <c r="CJ29" s="621"/>
      <c r="CK29" s="621"/>
      <c r="CL29" s="621"/>
      <c r="CM29" s="621"/>
      <c r="CN29" s="621"/>
      <c r="CO29" s="621"/>
      <c r="CP29" s="621"/>
      <c r="CQ29" s="622"/>
      <c r="CR29" s="623">
        <v>2027067</v>
      </c>
      <c r="CS29" s="655"/>
      <c r="CT29" s="655"/>
      <c r="CU29" s="655"/>
      <c r="CV29" s="655"/>
      <c r="CW29" s="655"/>
      <c r="CX29" s="655"/>
      <c r="CY29" s="656"/>
      <c r="CZ29" s="628">
        <v>6.4</v>
      </c>
      <c r="DA29" s="653"/>
      <c r="DB29" s="653"/>
      <c r="DC29" s="657"/>
      <c r="DD29" s="632">
        <v>1930670</v>
      </c>
      <c r="DE29" s="655"/>
      <c r="DF29" s="655"/>
      <c r="DG29" s="655"/>
      <c r="DH29" s="655"/>
      <c r="DI29" s="655"/>
      <c r="DJ29" s="655"/>
      <c r="DK29" s="656"/>
      <c r="DL29" s="632">
        <v>1930670</v>
      </c>
      <c r="DM29" s="655"/>
      <c r="DN29" s="655"/>
      <c r="DO29" s="655"/>
      <c r="DP29" s="655"/>
      <c r="DQ29" s="655"/>
      <c r="DR29" s="655"/>
      <c r="DS29" s="655"/>
      <c r="DT29" s="655"/>
      <c r="DU29" s="655"/>
      <c r="DV29" s="656"/>
      <c r="DW29" s="628">
        <v>12.2</v>
      </c>
      <c r="DX29" s="653"/>
      <c r="DY29" s="653"/>
      <c r="DZ29" s="653"/>
      <c r="EA29" s="653"/>
      <c r="EB29" s="653"/>
      <c r="EC29" s="654"/>
    </row>
    <row r="30" spans="2:133" ht="11.25" customHeight="1">
      <c r="B30" s="620" t="s">
        <v>305</v>
      </c>
      <c r="C30" s="621"/>
      <c r="D30" s="621"/>
      <c r="E30" s="621"/>
      <c r="F30" s="621"/>
      <c r="G30" s="621"/>
      <c r="H30" s="621"/>
      <c r="I30" s="621"/>
      <c r="J30" s="621"/>
      <c r="K30" s="621"/>
      <c r="L30" s="621"/>
      <c r="M30" s="621"/>
      <c r="N30" s="621"/>
      <c r="O30" s="621"/>
      <c r="P30" s="621"/>
      <c r="Q30" s="622"/>
      <c r="R30" s="623">
        <v>8878962</v>
      </c>
      <c r="S30" s="624"/>
      <c r="T30" s="624"/>
      <c r="U30" s="624"/>
      <c r="V30" s="624"/>
      <c r="W30" s="624"/>
      <c r="X30" s="624"/>
      <c r="Y30" s="625"/>
      <c r="Z30" s="626">
        <v>27.3</v>
      </c>
      <c r="AA30" s="626"/>
      <c r="AB30" s="626"/>
      <c r="AC30" s="626"/>
      <c r="AD30" s="627" t="s">
        <v>244</v>
      </c>
      <c r="AE30" s="627"/>
      <c r="AF30" s="627"/>
      <c r="AG30" s="627"/>
      <c r="AH30" s="627"/>
      <c r="AI30" s="627"/>
      <c r="AJ30" s="627"/>
      <c r="AK30" s="627"/>
      <c r="AL30" s="628" t="s">
        <v>180</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306</v>
      </c>
      <c r="BH30" s="665"/>
      <c r="BI30" s="665"/>
      <c r="BJ30" s="665"/>
      <c r="BK30" s="665"/>
      <c r="BL30" s="665"/>
      <c r="BM30" s="665"/>
      <c r="BN30" s="665"/>
      <c r="BO30" s="665"/>
      <c r="BP30" s="665"/>
      <c r="BQ30" s="666"/>
      <c r="BR30" s="605" t="s">
        <v>307</v>
      </c>
      <c r="BS30" s="665"/>
      <c r="BT30" s="665"/>
      <c r="BU30" s="665"/>
      <c r="BV30" s="665"/>
      <c r="BW30" s="665"/>
      <c r="BX30" s="665"/>
      <c r="BY30" s="665"/>
      <c r="BZ30" s="665"/>
      <c r="CA30" s="665"/>
      <c r="CB30" s="666"/>
      <c r="CD30" s="661"/>
      <c r="CE30" s="662"/>
      <c r="CF30" s="620" t="s">
        <v>308</v>
      </c>
      <c r="CG30" s="621"/>
      <c r="CH30" s="621"/>
      <c r="CI30" s="621"/>
      <c r="CJ30" s="621"/>
      <c r="CK30" s="621"/>
      <c r="CL30" s="621"/>
      <c r="CM30" s="621"/>
      <c r="CN30" s="621"/>
      <c r="CO30" s="621"/>
      <c r="CP30" s="621"/>
      <c r="CQ30" s="622"/>
      <c r="CR30" s="623">
        <v>1945708</v>
      </c>
      <c r="CS30" s="624"/>
      <c r="CT30" s="624"/>
      <c r="CU30" s="624"/>
      <c r="CV30" s="624"/>
      <c r="CW30" s="624"/>
      <c r="CX30" s="624"/>
      <c r="CY30" s="625"/>
      <c r="CZ30" s="628">
        <v>6.2</v>
      </c>
      <c r="DA30" s="653"/>
      <c r="DB30" s="653"/>
      <c r="DC30" s="657"/>
      <c r="DD30" s="632">
        <v>1859693</v>
      </c>
      <c r="DE30" s="624"/>
      <c r="DF30" s="624"/>
      <c r="DG30" s="624"/>
      <c r="DH30" s="624"/>
      <c r="DI30" s="624"/>
      <c r="DJ30" s="624"/>
      <c r="DK30" s="625"/>
      <c r="DL30" s="632">
        <v>1859693</v>
      </c>
      <c r="DM30" s="624"/>
      <c r="DN30" s="624"/>
      <c r="DO30" s="624"/>
      <c r="DP30" s="624"/>
      <c r="DQ30" s="624"/>
      <c r="DR30" s="624"/>
      <c r="DS30" s="624"/>
      <c r="DT30" s="624"/>
      <c r="DU30" s="624"/>
      <c r="DV30" s="625"/>
      <c r="DW30" s="628">
        <v>11.8</v>
      </c>
      <c r="DX30" s="653"/>
      <c r="DY30" s="653"/>
      <c r="DZ30" s="653"/>
      <c r="EA30" s="653"/>
      <c r="EB30" s="653"/>
      <c r="EC30" s="654"/>
    </row>
    <row r="31" spans="2:133" ht="11.25" customHeight="1">
      <c r="B31" s="636" t="s">
        <v>309</v>
      </c>
      <c r="C31" s="637"/>
      <c r="D31" s="637"/>
      <c r="E31" s="637"/>
      <c r="F31" s="637"/>
      <c r="G31" s="637"/>
      <c r="H31" s="637"/>
      <c r="I31" s="637"/>
      <c r="J31" s="637"/>
      <c r="K31" s="637"/>
      <c r="L31" s="637"/>
      <c r="M31" s="637"/>
      <c r="N31" s="637"/>
      <c r="O31" s="637"/>
      <c r="P31" s="637"/>
      <c r="Q31" s="638"/>
      <c r="R31" s="623">
        <v>161539</v>
      </c>
      <c r="S31" s="624"/>
      <c r="T31" s="624"/>
      <c r="U31" s="624"/>
      <c r="V31" s="624"/>
      <c r="W31" s="624"/>
      <c r="X31" s="624"/>
      <c r="Y31" s="625"/>
      <c r="Z31" s="626">
        <v>0.5</v>
      </c>
      <c r="AA31" s="626"/>
      <c r="AB31" s="626"/>
      <c r="AC31" s="626"/>
      <c r="AD31" s="627">
        <v>161539</v>
      </c>
      <c r="AE31" s="627"/>
      <c r="AF31" s="627"/>
      <c r="AG31" s="627"/>
      <c r="AH31" s="627"/>
      <c r="AI31" s="627"/>
      <c r="AJ31" s="627"/>
      <c r="AK31" s="627"/>
      <c r="AL31" s="628">
        <v>1</v>
      </c>
      <c r="AM31" s="629"/>
      <c r="AN31" s="629"/>
      <c r="AO31" s="630"/>
      <c r="AP31" s="669" t="s">
        <v>310</v>
      </c>
      <c r="AQ31" s="670"/>
      <c r="AR31" s="670"/>
      <c r="AS31" s="670"/>
      <c r="AT31" s="675" t="s">
        <v>311</v>
      </c>
      <c r="AU31" s="218"/>
      <c r="AV31" s="218"/>
      <c r="AW31" s="218"/>
      <c r="AX31" s="609" t="s">
        <v>186</v>
      </c>
      <c r="AY31" s="610"/>
      <c r="AZ31" s="610"/>
      <c r="BA31" s="610"/>
      <c r="BB31" s="610"/>
      <c r="BC31" s="610"/>
      <c r="BD31" s="610"/>
      <c r="BE31" s="610"/>
      <c r="BF31" s="611"/>
      <c r="BG31" s="679">
        <v>98.9</v>
      </c>
      <c r="BH31" s="667"/>
      <c r="BI31" s="667"/>
      <c r="BJ31" s="667"/>
      <c r="BK31" s="667"/>
      <c r="BL31" s="667"/>
      <c r="BM31" s="618">
        <v>95.2</v>
      </c>
      <c r="BN31" s="667"/>
      <c r="BO31" s="667"/>
      <c r="BP31" s="667"/>
      <c r="BQ31" s="668"/>
      <c r="BR31" s="679">
        <v>99</v>
      </c>
      <c r="BS31" s="667"/>
      <c r="BT31" s="667"/>
      <c r="BU31" s="667"/>
      <c r="BV31" s="667"/>
      <c r="BW31" s="667"/>
      <c r="BX31" s="618">
        <v>95.2</v>
      </c>
      <c r="BY31" s="667"/>
      <c r="BZ31" s="667"/>
      <c r="CA31" s="667"/>
      <c r="CB31" s="668"/>
      <c r="CD31" s="661"/>
      <c r="CE31" s="662"/>
      <c r="CF31" s="620" t="s">
        <v>312</v>
      </c>
      <c r="CG31" s="621"/>
      <c r="CH31" s="621"/>
      <c r="CI31" s="621"/>
      <c r="CJ31" s="621"/>
      <c r="CK31" s="621"/>
      <c r="CL31" s="621"/>
      <c r="CM31" s="621"/>
      <c r="CN31" s="621"/>
      <c r="CO31" s="621"/>
      <c r="CP31" s="621"/>
      <c r="CQ31" s="622"/>
      <c r="CR31" s="623">
        <v>81359</v>
      </c>
      <c r="CS31" s="655"/>
      <c r="CT31" s="655"/>
      <c r="CU31" s="655"/>
      <c r="CV31" s="655"/>
      <c r="CW31" s="655"/>
      <c r="CX31" s="655"/>
      <c r="CY31" s="656"/>
      <c r="CZ31" s="628">
        <v>0.3</v>
      </c>
      <c r="DA31" s="653"/>
      <c r="DB31" s="653"/>
      <c r="DC31" s="657"/>
      <c r="DD31" s="632">
        <v>70977</v>
      </c>
      <c r="DE31" s="655"/>
      <c r="DF31" s="655"/>
      <c r="DG31" s="655"/>
      <c r="DH31" s="655"/>
      <c r="DI31" s="655"/>
      <c r="DJ31" s="655"/>
      <c r="DK31" s="656"/>
      <c r="DL31" s="632">
        <v>70977</v>
      </c>
      <c r="DM31" s="655"/>
      <c r="DN31" s="655"/>
      <c r="DO31" s="655"/>
      <c r="DP31" s="655"/>
      <c r="DQ31" s="655"/>
      <c r="DR31" s="655"/>
      <c r="DS31" s="655"/>
      <c r="DT31" s="655"/>
      <c r="DU31" s="655"/>
      <c r="DV31" s="656"/>
      <c r="DW31" s="628">
        <v>0.4</v>
      </c>
      <c r="DX31" s="653"/>
      <c r="DY31" s="653"/>
      <c r="DZ31" s="653"/>
      <c r="EA31" s="653"/>
      <c r="EB31" s="653"/>
      <c r="EC31" s="654"/>
    </row>
    <row r="32" spans="2:133" ht="11.25" customHeight="1">
      <c r="B32" s="620" t="s">
        <v>313</v>
      </c>
      <c r="C32" s="621"/>
      <c r="D32" s="621"/>
      <c r="E32" s="621"/>
      <c r="F32" s="621"/>
      <c r="G32" s="621"/>
      <c r="H32" s="621"/>
      <c r="I32" s="621"/>
      <c r="J32" s="621"/>
      <c r="K32" s="621"/>
      <c r="L32" s="621"/>
      <c r="M32" s="621"/>
      <c r="N32" s="621"/>
      <c r="O32" s="621"/>
      <c r="P32" s="621"/>
      <c r="Q32" s="622"/>
      <c r="R32" s="623">
        <v>2779620</v>
      </c>
      <c r="S32" s="624"/>
      <c r="T32" s="624"/>
      <c r="U32" s="624"/>
      <c r="V32" s="624"/>
      <c r="W32" s="624"/>
      <c r="X32" s="624"/>
      <c r="Y32" s="625"/>
      <c r="Z32" s="626">
        <v>8.6</v>
      </c>
      <c r="AA32" s="626"/>
      <c r="AB32" s="626"/>
      <c r="AC32" s="626"/>
      <c r="AD32" s="627" t="s">
        <v>180</v>
      </c>
      <c r="AE32" s="627"/>
      <c r="AF32" s="627"/>
      <c r="AG32" s="627"/>
      <c r="AH32" s="627"/>
      <c r="AI32" s="627"/>
      <c r="AJ32" s="627"/>
      <c r="AK32" s="627"/>
      <c r="AL32" s="628" t="s">
        <v>128</v>
      </c>
      <c r="AM32" s="629"/>
      <c r="AN32" s="629"/>
      <c r="AO32" s="630"/>
      <c r="AP32" s="671"/>
      <c r="AQ32" s="672"/>
      <c r="AR32" s="672"/>
      <c r="AS32" s="672"/>
      <c r="AT32" s="676"/>
      <c r="AU32" s="214" t="s">
        <v>314</v>
      </c>
      <c r="AX32" s="620" t="s">
        <v>315</v>
      </c>
      <c r="AY32" s="621"/>
      <c r="AZ32" s="621"/>
      <c r="BA32" s="621"/>
      <c r="BB32" s="621"/>
      <c r="BC32" s="621"/>
      <c r="BD32" s="621"/>
      <c r="BE32" s="621"/>
      <c r="BF32" s="622"/>
      <c r="BG32" s="680">
        <v>98.9</v>
      </c>
      <c r="BH32" s="655"/>
      <c r="BI32" s="655"/>
      <c r="BJ32" s="655"/>
      <c r="BK32" s="655"/>
      <c r="BL32" s="655"/>
      <c r="BM32" s="629">
        <v>95.9</v>
      </c>
      <c r="BN32" s="655"/>
      <c r="BO32" s="655"/>
      <c r="BP32" s="655"/>
      <c r="BQ32" s="678"/>
      <c r="BR32" s="680">
        <v>99.2</v>
      </c>
      <c r="BS32" s="655"/>
      <c r="BT32" s="655"/>
      <c r="BU32" s="655"/>
      <c r="BV32" s="655"/>
      <c r="BW32" s="655"/>
      <c r="BX32" s="629">
        <v>96.1</v>
      </c>
      <c r="BY32" s="655"/>
      <c r="BZ32" s="655"/>
      <c r="CA32" s="655"/>
      <c r="CB32" s="678"/>
      <c r="CD32" s="663"/>
      <c r="CE32" s="664"/>
      <c r="CF32" s="620" t="s">
        <v>316</v>
      </c>
      <c r="CG32" s="621"/>
      <c r="CH32" s="621"/>
      <c r="CI32" s="621"/>
      <c r="CJ32" s="621"/>
      <c r="CK32" s="621"/>
      <c r="CL32" s="621"/>
      <c r="CM32" s="621"/>
      <c r="CN32" s="621"/>
      <c r="CO32" s="621"/>
      <c r="CP32" s="621"/>
      <c r="CQ32" s="622"/>
      <c r="CR32" s="623">
        <v>24</v>
      </c>
      <c r="CS32" s="624"/>
      <c r="CT32" s="624"/>
      <c r="CU32" s="624"/>
      <c r="CV32" s="624"/>
      <c r="CW32" s="624"/>
      <c r="CX32" s="624"/>
      <c r="CY32" s="625"/>
      <c r="CZ32" s="628">
        <v>0</v>
      </c>
      <c r="DA32" s="653"/>
      <c r="DB32" s="653"/>
      <c r="DC32" s="657"/>
      <c r="DD32" s="632">
        <v>24</v>
      </c>
      <c r="DE32" s="624"/>
      <c r="DF32" s="624"/>
      <c r="DG32" s="624"/>
      <c r="DH32" s="624"/>
      <c r="DI32" s="624"/>
      <c r="DJ32" s="624"/>
      <c r="DK32" s="625"/>
      <c r="DL32" s="632">
        <v>24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317</v>
      </c>
      <c r="C33" s="621"/>
      <c r="D33" s="621"/>
      <c r="E33" s="621"/>
      <c r="F33" s="621"/>
      <c r="G33" s="621"/>
      <c r="H33" s="621"/>
      <c r="I33" s="621"/>
      <c r="J33" s="621"/>
      <c r="K33" s="621"/>
      <c r="L33" s="621"/>
      <c r="M33" s="621"/>
      <c r="N33" s="621"/>
      <c r="O33" s="621"/>
      <c r="P33" s="621"/>
      <c r="Q33" s="622"/>
      <c r="R33" s="623">
        <v>386785</v>
      </c>
      <c r="S33" s="624"/>
      <c r="T33" s="624"/>
      <c r="U33" s="624"/>
      <c r="V33" s="624"/>
      <c r="W33" s="624"/>
      <c r="X33" s="624"/>
      <c r="Y33" s="625"/>
      <c r="Z33" s="626">
        <v>1.2</v>
      </c>
      <c r="AA33" s="626"/>
      <c r="AB33" s="626"/>
      <c r="AC33" s="626"/>
      <c r="AD33" s="627">
        <v>15006</v>
      </c>
      <c r="AE33" s="627"/>
      <c r="AF33" s="627"/>
      <c r="AG33" s="627"/>
      <c r="AH33" s="627"/>
      <c r="AI33" s="627"/>
      <c r="AJ33" s="627"/>
      <c r="AK33" s="627"/>
      <c r="AL33" s="628">
        <v>0.1</v>
      </c>
      <c r="AM33" s="629"/>
      <c r="AN33" s="629"/>
      <c r="AO33" s="630"/>
      <c r="AP33" s="673"/>
      <c r="AQ33" s="674"/>
      <c r="AR33" s="674"/>
      <c r="AS33" s="674"/>
      <c r="AT33" s="677"/>
      <c r="AU33" s="219"/>
      <c r="AV33" s="219"/>
      <c r="AW33" s="219"/>
      <c r="AX33" s="644" t="s">
        <v>318</v>
      </c>
      <c r="AY33" s="645"/>
      <c r="AZ33" s="645"/>
      <c r="BA33" s="645"/>
      <c r="BB33" s="645"/>
      <c r="BC33" s="645"/>
      <c r="BD33" s="645"/>
      <c r="BE33" s="645"/>
      <c r="BF33" s="646"/>
      <c r="BG33" s="681">
        <v>98.8</v>
      </c>
      <c r="BH33" s="682"/>
      <c r="BI33" s="682"/>
      <c r="BJ33" s="682"/>
      <c r="BK33" s="682"/>
      <c r="BL33" s="682"/>
      <c r="BM33" s="683">
        <v>93.6</v>
      </c>
      <c r="BN33" s="682"/>
      <c r="BO33" s="682"/>
      <c r="BP33" s="682"/>
      <c r="BQ33" s="684"/>
      <c r="BR33" s="681">
        <v>98.8</v>
      </c>
      <c r="BS33" s="682"/>
      <c r="BT33" s="682"/>
      <c r="BU33" s="682"/>
      <c r="BV33" s="682"/>
      <c r="BW33" s="682"/>
      <c r="BX33" s="683">
        <v>93.6</v>
      </c>
      <c r="BY33" s="682"/>
      <c r="BZ33" s="682"/>
      <c r="CA33" s="682"/>
      <c r="CB33" s="684"/>
      <c r="CD33" s="620" t="s">
        <v>319</v>
      </c>
      <c r="CE33" s="621"/>
      <c r="CF33" s="621"/>
      <c r="CG33" s="621"/>
      <c r="CH33" s="621"/>
      <c r="CI33" s="621"/>
      <c r="CJ33" s="621"/>
      <c r="CK33" s="621"/>
      <c r="CL33" s="621"/>
      <c r="CM33" s="621"/>
      <c r="CN33" s="621"/>
      <c r="CO33" s="621"/>
      <c r="CP33" s="621"/>
      <c r="CQ33" s="622"/>
      <c r="CR33" s="623">
        <v>11852662</v>
      </c>
      <c r="CS33" s="655"/>
      <c r="CT33" s="655"/>
      <c r="CU33" s="655"/>
      <c r="CV33" s="655"/>
      <c r="CW33" s="655"/>
      <c r="CX33" s="655"/>
      <c r="CY33" s="656"/>
      <c r="CZ33" s="628">
        <v>37.6</v>
      </c>
      <c r="DA33" s="653"/>
      <c r="DB33" s="653"/>
      <c r="DC33" s="657"/>
      <c r="DD33" s="632">
        <v>8334470</v>
      </c>
      <c r="DE33" s="655"/>
      <c r="DF33" s="655"/>
      <c r="DG33" s="655"/>
      <c r="DH33" s="655"/>
      <c r="DI33" s="655"/>
      <c r="DJ33" s="655"/>
      <c r="DK33" s="656"/>
      <c r="DL33" s="632">
        <v>6339756</v>
      </c>
      <c r="DM33" s="655"/>
      <c r="DN33" s="655"/>
      <c r="DO33" s="655"/>
      <c r="DP33" s="655"/>
      <c r="DQ33" s="655"/>
      <c r="DR33" s="655"/>
      <c r="DS33" s="655"/>
      <c r="DT33" s="655"/>
      <c r="DU33" s="655"/>
      <c r="DV33" s="656"/>
      <c r="DW33" s="628">
        <v>40.1</v>
      </c>
      <c r="DX33" s="653"/>
      <c r="DY33" s="653"/>
      <c r="DZ33" s="653"/>
      <c r="EA33" s="653"/>
      <c r="EB33" s="653"/>
      <c r="EC33" s="654"/>
    </row>
    <row r="34" spans="2:133" ht="11.25" customHeight="1">
      <c r="B34" s="620" t="s">
        <v>320</v>
      </c>
      <c r="C34" s="621"/>
      <c r="D34" s="621"/>
      <c r="E34" s="621"/>
      <c r="F34" s="621"/>
      <c r="G34" s="621"/>
      <c r="H34" s="621"/>
      <c r="I34" s="621"/>
      <c r="J34" s="621"/>
      <c r="K34" s="621"/>
      <c r="L34" s="621"/>
      <c r="M34" s="621"/>
      <c r="N34" s="621"/>
      <c r="O34" s="621"/>
      <c r="P34" s="621"/>
      <c r="Q34" s="622"/>
      <c r="R34" s="623">
        <v>386204</v>
      </c>
      <c r="S34" s="624"/>
      <c r="T34" s="624"/>
      <c r="U34" s="624"/>
      <c r="V34" s="624"/>
      <c r="W34" s="624"/>
      <c r="X34" s="624"/>
      <c r="Y34" s="625"/>
      <c r="Z34" s="626">
        <v>1.2</v>
      </c>
      <c r="AA34" s="626"/>
      <c r="AB34" s="626"/>
      <c r="AC34" s="626"/>
      <c r="AD34" s="627" t="s">
        <v>244</v>
      </c>
      <c r="AE34" s="627"/>
      <c r="AF34" s="627"/>
      <c r="AG34" s="627"/>
      <c r="AH34" s="627"/>
      <c r="AI34" s="627"/>
      <c r="AJ34" s="627"/>
      <c r="AK34" s="627"/>
      <c r="AL34" s="628" t="s">
        <v>180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4669516</v>
      </c>
      <c r="CS34" s="624"/>
      <c r="CT34" s="624"/>
      <c r="CU34" s="624"/>
      <c r="CV34" s="624"/>
      <c r="CW34" s="624"/>
      <c r="CX34" s="624"/>
      <c r="CY34" s="625"/>
      <c r="CZ34" s="628">
        <v>14.8</v>
      </c>
      <c r="DA34" s="653"/>
      <c r="DB34" s="653"/>
      <c r="DC34" s="657"/>
      <c r="DD34" s="632">
        <v>2576808</v>
      </c>
      <c r="DE34" s="624"/>
      <c r="DF34" s="624"/>
      <c r="DG34" s="624"/>
      <c r="DH34" s="624"/>
      <c r="DI34" s="624"/>
      <c r="DJ34" s="624"/>
      <c r="DK34" s="625"/>
      <c r="DL34" s="632">
        <v>2106415</v>
      </c>
      <c r="DM34" s="624"/>
      <c r="DN34" s="624"/>
      <c r="DO34" s="624"/>
      <c r="DP34" s="624"/>
      <c r="DQ34" s="624"/>
      <c r="DR34" s="624"/>
      <c r="DS34" s="624"/>
      <c r="DT34" s="624"/>
      <c r="DU34" s="624"/>
      <c r="DV34" s="625"/>
      <c r="DW34" s="628">
        <v>13.3</v>
      </c>
      <c r="DX34" s="653"/>
      <c r="DY34" s="653"/>
      <c r="DZ34" s="653"/>
      <c r="EA34" s="653"/>
      <c r="EB34" s="653"/>
      <c r="EC34" s="654"/>
    </row>
    <row r="35" spans="2:133" ht="11.25" customHeight="1">
      <c r="B35" s="620" t="s">
        <v>322</v>
      </c>
      <c r="C35" s="621"/>
      <c r="D35" s="621"/>
      <c r="E35" s="621"/>
      <c r="F35" s="621"/>
      <c r="G35" s="621"/>
      <c r="H35" s="621"/>
      <c r="I35" s="621"/>
      <c r="J35" s="621"/>
      <c r="K35" s="621"/>
      <c r="L35" s="621"/>
      <c r="M35" s="621"/>
      <c r="N35" s="621"/>
      <c r="O35" s="621"/>
      <c r="P35" s="621"/>
      <c r="Q35" s="622"/>
      <c r="R35" s="623">
        <v>434232</v>
      </c>
      <c r="S35" s="624"/>
      <c r="T35" s="624"/>
      <c r="U35" s="624"/>
      <c r="V35" s="624"/>
      <c r="W35" s="624"/>
      <c r="X35" s="624"/>
      <c r="Y35" s="625"/>
      <c r="Z35" s="626">
        <v>1.3</v>
      </c>
      <c r="AA35" s="626"/>
      <c r="AB35" s="626"/>
      <c r="AC35" s="626"/>
      <c r="AD35" s="627" t="s">
        <v>128</v>
      </c>
      <c r="AE35" s="627"/>
      <c r="AF35" s="627"/>
      <c r="AG35" s="627"/>
      <c r="AH35" s="627"/>
      <c r="AI35" s="627"/>
      <c r="AJ35" s="627"/>
      <c r="AK35" s="627"/>
      <c r="AL35" s="628" t="s">
        <v>180</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168495</v>
      </c>
      <c r="CS35" s="655"/>
      <c r="CT35" s="655"/>
      <c r="CU35" s="655"/>
      <c r="CV35" s="655"/>
      <c r="CW35" s="655"/>
      <c r="CX35" s="655"/>
      <c r="CY35" s="656"/>
      <c r="CZ35" s="628">
        <v>0.5</v>
      </c>
      <c r="DA35" s="653"/>
      <c r="DB35" s="653"/>
      <c r="DC35" s="657"/>
      <c r="DD35" s="632">
        <v>122411</v>
      </c>
      <c r="DE35" s="655"/>
      <c r="DF35" s="655"/>
      <c r="DG35" s="655"/>
      <c r="DH35" s="655"/>
      <c r="DI35" s="655"/>
      <c r="DJ35" s="655"/>
      <c r="DK35" s="656"/>
      <c r="DL35" s="632">
        <v>108105</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20" t="s">
        <v>326</v>
      </c>
      <c r="C36" s="621"/>
      <c r="D36" s="621"/>
      <c r="E36" s="621"/>
      <c r="F36" s="621"/>
      <c r="G36" s="621"/>
      <c r="H36" s="621"/>
      <c r="I36" s="621"/>
      <c r="J36" s="621"/>
      <c r="K36" s="621"/>
      <c r="L36" s="621"/>
      <c r="M36" s="621"/>
      <c r="N36" s="621"/>
      <c r="O36" s="621"/>
      <c r="P36" s="621"/>
      <c r="Q36" s="622"/>
      <c r="R36" s="623">
        <v>486333</v>
      </c>
      <c r="S36" s="624"/>
      <c r="T36" s="624"/>
      <c r="U36" s="624"/>
      <c r="V36" s="624"/>
      <c r="W36" s="624"/>
      <c r="X36" s="624"/>
      <c r="Y36" s="625"/>
      <c r="Z36" s="626">
        <v>1.5</v>
      </c>
      <c r="AA36" s="626"/>
      <c r="AB36" s="626"/>
      <c r="AC36" s="626"/>
      <c r="AD36" s="627" t="s">
        <v>128</v>
      </c>
      <c r="AE36" s="627"/>
      <c r="AF36" s="627"/>
      <c r="AG36" s="627"/>
      <c r="AH36" s="627"/>
      <c r="AI36" s="627"/>
      <c r="AJ36" s="627"/>
      <c r="AK36" s="627"/>
      <c r="AL36" s="628" t="s">
        <v>244</v>
      </c>
      <c r="AM36" s="629"/>
      <c r="AN36" s="629"/>
      <c r="AO36" s="630"/>
      <c r="AP36" s="222"/>
      <c r="AQ36" s="689" t="s">
        <v>327</v>
      </c>
      <c r="AR36" s="690"/>
      <c r="AS36" s="690"/>
      <c r="AT36" s="690"/>
      <c r="AU36" s="690"/>
      <c r="AV36" s="690"/>
      <c r="AW36" s="690"/>
      <c r="AX36" s="690"/>
      <c r="AY36" s="691"/>
      <c r="AZ36" s="612">
        <v>3590297</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-147647</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2860999</v>
      </c>
      <c r="CS36" s="624"/>
      <c r="CT36" s="624"/>
      <c r="CU36" s="624"/>
      <c r="CV36" s="624"/>
      <c r="CW36" s="624"/>
      <c r="CX36" s="624"/>
      <c r="CY36" s="625"/>
      <c r="CZ36" s="628">
        <v>9.1</v>
      </c>
      <c r="DA36" s="653"/>
      <c r="DB36" s="653"/>
      <c r="DC36" s="657"/>
      <c r="DD36" s="632">
        <v>2355558</v>
      </c>
      <c r="DE36" s="624"/>
      <c r="DF36" s="624"/>
      <c r="DG36" s="624"/>
      <c r="DH36" s="624"/>
      <c r="DI36" s="624"/>
      <c r="DJ36" s="624"/>
      <c r="DK36" s="625"/>
      <c r="DL36" s="632">
        <v>1783527</v>
      </c>
      <c r="DM36" s="624"/>
      <c r="DN36" s="624"/>
      <c r="DO36" s="624"/>
      <c r="DP36" s="624"/>
      <c r="DQ36" s="624"/>
      <c r="DR36" s="624"/>
      <c r="DS36" s="624"/>
      <c r="DT36" s="624"/>
      <c r="DU36" s="624"/>
      <c r="DV36" s="625"/>
      <c r="DW36" s="628">
        <v>11.3</v>
      </c>
      <c r="DX36" s="653"/>
      <c r="DY36" s="653"/>
      <c r="DZ36" s="653"/>
      <c r="EA36" s="653"/>
      <c r="EB36" s="653"/>
      <c r="EC36" s="654"/>
    </row>
    <row r="37" spans="2:133" ht="11.25" customHeight="1">
      <c r="B37" s="620" t="s">
        <v>330</v>
      </c>
      <c r="C37" s="621"/>
      <c r="D37" s="621"/>
      <c r="E37" s="621"/>
      <c r="F37" s="621"/>
      <c r="G37" s="621"/>
      <c r="H37" s="621"/>
      <c r="I37" s="621"/>
      <c r="J37" s="621"/>
      <c r="K37" s="621"/>
      <c r="L37" s="621"/>
      <c r="M37" s="621"/>
      <c r="N37" s="621"/>
      <c r="O37" s="621"/>
      <c r="P37" s="621"/>
      <c r="Q37" s="622"/>
      <c r="R37" s="623">
        <v>568820</v>
      </c>
      <c r="S37" s="624"/>
      <c r="T37" s="624"/>
      <c r="U37" s="624"/>
      <c r="V37" s="624"/>
      <c r="W37" s="624"/>
      <c r="X37" s="624"/>
      <c r="Y37" s="625"/>
      <c r="Z37" s="626">
        <v>1.8</v>
      </c>
      <c r="AA37" s="626"/>
      <c r="AB37" s="626"/>
      <c r="AC37" s="626"/>
      <c r="AD37" s="627">
        <v>35</v>
      </c>
      <c r="AE37" s="627"/>
      <c r="AF37" s="627"/>
      <c r="AG37" s="627"/>
      <c r="AH37" s="627"/>
      <c r="AI37" s="627"/>
      <c r="AJ37" s="627"/>
      <c r="AK37" s="627"/>
      <c r="AL37" s="628">
        <v>0</v>
      </c>
      <c r="AM37" s="629"/>
      <c r="AN37" s="629"/>
      <c r="AO37" s="630"/>
      <c r="AQ37" s="686" t="s">
        <v>331</v>
      </c>
      <c r="AR37" s="687"/>
      <c r="AS37" s="687"/>
      <c r="AT37" s="687"/>
      <c r="AU37" s="687"/>
      <c r="AV37" s="687"/>
      <c r="AW37" s="687"/>
      <c r="AX37" s="687"/>
      <c r="AY37" s="688"/>
      <c r="AZ37" s="623">
        <v>405207</v>
      </c>
      <c r="BA37" s="624"/>
      <c r="BB37" s="624"/>
      <c r="BC37" s="624"/>
      <c r="BD37" s="655"/>
      <c r="BE37" s="655"/>
      <c r="BF37" s="678"/>
      <c r="BG37" s="620" t="s">
        <v>332</v>
      </c>
      <c r="BH37" s="621"/>
      <c r="BI37" s="621"/>
      <c r="BJ37" s="621"/>
      <c r="BK37" s="621"/>
      <c r="BL37" s="621"/>
      <c r="BM37" s="621"/>
      <c r="BN37" s="621"/>
      <c r="BO37" s="621"/>
      <c r="BP37" s="621"/>
      <c r="BQ37" s="621"/>
      <c r="BR37" s="621"/>
      <c r="BS37" s="621"/>
      <c r="BT37" s="621"/>
      <c r="BU37" s="622"/>
      <c r="BV37" s="623">
        <v>-275269</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605051</v>
      </c>
      <c r="CS37" s="655"/>
      <c r="CT37" s="655"/>
      <c r="CU37" s="655"/>
      <c r="CV37" s="655"/>
      <c r="CW37" s="655"/>
      <c r="CX37" s="655"/>
      <c r="CY37" s="656"/>
      <c r="CZ37" s="628">
        <v>1.9</v>
      </c>
      <c r="DA37" s="653"/>
      <c r="DB37" s="653"/>
      <c r="DC37" s="657"/>
      <c r="DD37" s="632">
        <v>605051</v>
      </c>
      <c r="DE37" s="655"/>
      <c r="DF37" s="655"/>
      <c r="DG37" s="655"/>
      <c r="DH37" s="655"/>
      <c r="DI37" s="655"/>
      <c r="DJ37" s="655"/>
      <c r="DK37" s="656"/>
      <c r="DL37" s="632">
        <v>605051</v>
      </c>
      <c r="DM37" s="655"/>
      <c r="DN37" s="655"/>
      <c r="DO37" s="655"/>
      <c r="DP37" s="655"/>
      <c r="DQ37" s="655"/>
      <c r="DR37" s="655"/>
      <c r="DS37" s="655"/>
      <c r="DT37" s="655"/>
      <c r="DU37" s="655"/>
      <c r="DV37" s="656"/>
      <c r="DW37" s="628">
        <v>3.8</v>
      </c>
      <c r="DX37" s="653"/>
      <c r="DY37" s="653"/>
      <c r="DZ37" s="653"/>
      <c r="EA37" s="653"/>
      <c r="EB37" s="653"/>
      <c r="EC37" s="654"/>
    </row>
    <row r="38" spans="2:133" ht="11.25" customHeight="1">
      <c r="B38" s="620" t="s">
        <v>334</v>
      </c>
      <c r="C38" s="621"/>
      <c r="D38" s="621"/>
      <c r="E38" s="621"/>
      <c r="F38" s="621"/>
      <c r="G38" s="621"/>
      <c r="H38" s="621"/>
      <c r="I38" s="621"/>
      <c r="J38" s="621"/>
      <c r="K38" s="621"/>
      <c r="L38" s="621"/>
      <c r="M38" s="621"/>
      <c r="N38" s="621"/>
      <c r="O38" s="621"/>
      <c r="P38" s="621"/>
      <c r="Q38" s="622"/>
      <c r="R38" s="623">
        <v>1063107</v>
      </c>
      <c r="S38" s="624"/>
      <c r="T38" s="624"/>
      <c r="U38" s="624"/>
      <c r="V38" s="624"/>
      <c r="W38" s="624"/>
      <c r="X38" s="624"/>
      <c r="Y38" s="625"/>
      <c r="Z38" s="626">
        <v>3.3</v>
      </c>
      <c r="AA38" s="626"/>
      <c r="AB38" s="626"/>
      <c r="AC38" s="626"/>
      <c r="AD38" s="627" t="s">
        <v>180</v>
      </c>
      <c r="AE38" s="627"/>
      <c r="AF38" s="627"/>
      <c r="AG38" s="627"/>
      <c r="AH38" s="627"/>
      <c r="AI38" s="627"/>
      <c r="AJ38" s="627"/>
      <c r="AK38" s="627"/>
      <c r="AL38" s="628" t="s">
        <v>180</v>
      </c>
      <c r="AM38" s="629"/>
      <c r="AN38" s="629"/>
      <c r="AO38" s="630"/>
      <c r="AQ38" s="686" t="s">
        <v>335</v>
      </c>
      <c r="AR38" s="687"/>
      <c r="AS38" s="687"/>
      <c r="AT38" s="687"/>
      <c r="AU38" s="687"/>
      <c r="AV38" s="687"/>
      <c r="AW38" s="687"/>
      <c r="AX38" s="687"/>
      <c r="AY38" s="688"/>
      <c r="AZ38" s="623">
        <v>150974</v>
      </c>
      <c r="BA38" s="624"/>
      <c r="BB38" s="624"/>
      <c r="BC38" s="624"/>
      <c r="BD38" s="655"/>
      <c r="BE38" s="655"/>
      <c r="BF38" s="678"/>
      <c r="BG38" s="620" t="s">
        <v>336</v>
      </c>
      <c r="BH38" s="621"/>
      <c r="BI38" s="621"/>
      <c r="BJ38" s="621"/>
      <c r="BK38" s="621"/>
      <c r="BL38" s="621"/>
      <c r="BM38" s="621"/>
      <c r="BN38" s="621"/>
      <c r="BO38" s="621"/>
      <c r="BP38" s="621"/>
      <c r="BQ38" s="621"/>
      <c r="BR38" s="621"/>
      <c r="BS38" s="621"/>
      <c r="BT38" s="621"/>
      <c r="BU38" s="622"/>
      <c r="BV38" s="623">
        <v>8985</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3068616</v>
      </c>
      <c r="CS38" s="624"/>
      <c r="CT38" s="624"/>
      <c r="CU38" s="624"/>
      <c r="CV38" s="624"/>
      <c r="CW38" s="624"/>
      <c r="CX38" s="624"/>
      <c r="CY38" s="625"/>
      <c r="CZ38" s="628">
        <v>9.6999999999999993</v>
      </c>
      <c r="DA38" s="653"/>
      <c r="DB38" s="653"/>
      <c r="DC38" s="657"/>
      <c r="DD38" s="632">
        <v>2480742</v>
      </c>
      <c r="DE38" s="624"/>
      <c r="DF38" s="624"/>
      <c r="DG38" s="624"/>
      <c r="DH38" s="624"/>
      <c r="DI38" s="624"/>
      <c r="DJ38" s="624"/>
      <c r="DK38" s="625"/>
      <c r="DL38" s="632">
        <v>2340509</v>
      </c>
      <c r="DM38" s="624"/>
      <c r="DN38" s="624"/>
      <c r="DO38" s="624"/>
      <c r="DP38" s="624"/>
      <c r="DQ38" s="624"/>
      <c r="DR38" s="624"/>
      <c r="DS38" s="624"/>
      <c r="DT38" s="624"/>
      <c r="DU38" s="624"/>
      <c r="DV38" s="625"/>
      <c r="DW38" s="628">
        <v>14.8</v>
      </c>
      <c r="DX38" s="653"/>
      <c r="DY38" s="653"/>
      <c r="DZ38" s="653"/>
      <c r="EA38" s="653"/>
      <c r="EB38" s="653"/>
      <c r="EC38" s="654"/>
    </row>
    <row r="39" spans="2:133" ht="11.25" customHeight="1">
      <c r="B39" s="620" t="s">
        <v>338</v>
      </c>
      <c r="C39" s="621"/>
      <c r="D39" s="621"/>
      <c r="E39" s="621"/>
      <c r="F39" s="621"/>
      <c r="G39" s="621"/>
      <c r="H39" s="621"/>
      <c r="I39" s="621"/>
      <c r="J39" s="621"/>
      <c r="K39" s="621"/>
      <c r="L39" s="621"/>
      <c r="M39" s="621"/>
      <c r="N39" s="621"/>
      <c r="O39" s="621"/>
      <c r="P39" s="621"/>
      <c r="Q39" s="622"/>
      <c r="R39" s="623" t="s">
        <v>180</v>
      </c>
      <c r="S39" s="624"/>
      <c r="T39" s="624"/>
      <c r="U39" s="624"/>
      <c r="V39" s="624"/>
      <c r="W39" s="624"/>
      <c r="X39" s="624"/>
      <c r="Y39" s="625"/>
      <c r="Z39" s="626" t="s">
        <v>180</v>
      </c>
      <c r="AA39" s="626"/>
      <c r="AB39" s="626"/>
      <c r="AC39" s="626"/>
      <c r="AD39" s="627" t="s">
        <v>180</v>
      </c>
      <c r="AE39" s="627"/>
      <c r="AF39" s="627"/>
      <c r="AG39" s="627"/>
      <c r="AH39" s="627"/>
      <c r="AI39" s="627"/>
      <c r="AJ39" s="627"/>
      <c r="AK39" s="627"/>
      <c r="AL39" s="628" t="s">
        <v>180</v>
      </c>
      <c r="AM39" s="629"/>
      <c r="AN39" s="629"/>
      <c r="AO39" s="630"/>
      <c r="AQ39" s="686" t="s">
        <v>339</v>
      </c>
      <c r="AR39" s="687"/>
      <c r="AS39" s="687"/>
      <c r="AT39" s="687"/>
      <c r="AU39" s="687"/>
      <c r="AV39" s="687"/>
      <c r="AW39" s="687"/>
      <c r="AX39" s="687"/>
      <c r="AY39" s="688"/>
      <c r="AZ39" s="623">
        <v>2945</v>
      </c>
      <c r="BA39" s="624"/>
      <c r="BB39" s="624"/>
      <c r="BC39" s="624"/>
      <c r="BD39" s="655"/>
      <c r="BE39" s="655"/>
      <c r="BF39" s="678"/>
      <c r="BG39" s="620" t="s">
        <v>340</v>
      </c>
      <c r="BH39" s="621"/>
      <c r="BI39" s="621"/>
      <c r="BJ39" s="621"/>
      <c r="BK39" s="621"/>
      <c r="BL39" s="621"/>
      <c r="BM39" s="621"/>
      <c r="BN39" s="621"/>
      <c r="BO39" s="621"/>
      <c r="BP39" s="621"/>
      <c r="BQ39" s="621"/>
      <c r="BR39" s="621"/>
      <c r="BS39" s="621"/>
      <c r="BT39" s="621"/>
      <c r="BU39" s="622"/>
      <c r="BV39" s="623">
        <v>13351</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1023996</v>
      </c>
      <c r="CS39" s="655"/>
      <c r="CT39" s="655"/>
      <c r="CU39" s="655"/>
      <c r="CV39" s="655"/>
      <c r="CW39" s="655"/>
      <c r="CX39" s="655"/>
      <c r="CY39" s="656"/>
      <c r="CZ39" s="628">
        <v>3.2</v>
      </c>
      <c r="DA39" s="653"/>
      <c r="DB39" s="653"/>
      <c r="DC39" s="657"/>
      <c r="DD39" s="632">
        <v>797751</v>
      </c>
      <c r="DE39" s="655"/>
      <c r="DF39" s="655"/>
      <c r="DG39" s="655"/>
      <c r="DH39" s="655"/>
      <c r="DI39" s="655"/>
      <c r="DJ39" s="655"/>
      <c r="DK39" s="656"/>
      <c r="DL39" s="632" t="s">
        <v>244</v>
      </c>
      <c r="DM39" s="655"/>
      <c r="DN39" s="655"/>
      <c r="DO39" s="655"/>
      <c r="DP39" s="655"/>
      <c r="DQ39" s="655"/>
      <c r="DR39" s="655"/>
      <c r="DS39" s="655"/>
      <c r="DT39" s="655"/>
      <c r="DU39" s="655"/>
      <c r="DV39" s="656"/>
      <c r="DW39" s="628" t="s">
        <v>244</v>
      </c>
      <c r="DX39" s="653"/>
      <c r="DY39" s="653"/>
      <c r="DZ39" s="653"/>
      <c r="EA39" s="653"/>
      <c r="EB39" s="653"/>
      <c r="EC39" s="654"/>
    </row>
    <row r="40" spans="2:133" ht="11.25" customHeight="1">
      <c r="B40" s="620" t="s">
        <v>342</v>
      </c>
      <c r="C40" s="621"/>
      <c r="D40" s="621"/>
      <c r="E40" s="621"/>
      <c r="F40" s="621"/>
      <c r="G40" s="621"/>
      <c r="H40" s="621"/>
      <c r="I40" s="621"/>
      <c r="J40" s="621"/>
      <c r="K40" s="621"/>
      <c r="L40" s="621"/>
      <c r="M40" s="621"/>
      <c r="N40" s="621"/>
      <c r="O40" s="621"/>
      <c r="P40" s="621"/>
      <c r="Q40" s="622"/>
      <c r="R40" s="623">
        <v>305507</v>
      </c>
      <c r="S40" s="624"/>
      <c r="T40" s="624"/>
      <c r="U40" s="624"/>
      <c r="V40" s="624"/>
      <c r="W40" s="624"/>
      <c r="X40" s="624"/>
      <c r="Y40" s="625"/>
      <c r="Z40" s="626">
        <v>0.9</v>
      </c>
      <c r="AA40" s="626"/>
      <c r="AB40" s="626"/>
      <c r="AC40" s="626"/>
      <c r="AD40" s="627" t="s">
        <v>244</v>
      </c>
      <c r="AE40" s="627"/>
      <c r="AF40" s="627"/>
      <c r="AG40" s="627"/>
      <c r="AH40" s="627"/>
      <c r="AI40" s="627"/>
      <c r="AJ40" s="627"/>
      <c r="AK40" s="627"/>
      <c r="AL40" s="628" t="s">
        <v>244</v>
      </c>
      <c r="AM40" s="629"/>
      <c r="AN40" s="629"/>
      <c r="AO40" s="630"/>
      <c r="AQ40" s="686" t="s">
        <v>343</v>
      </c>
      <c r="AR40" s="687"/>
      <c r="AS40" s="687"/>
      <c r="AT40" s="687"/>
      <c r="AU40" s="687"/>
      <c r="AV40" s="687"/>
      <c r="AW40" s="687"/>
      <c r="AX40" s="687"/>
      <c r="AY40" s="688"/>
      <c r="AZ40" s="623" t="s">
        <v>180</v>
      </c>
      <c r="BA40" s="624"/>
      <c r="BB40" s="624"/>
      <c r="BC40" s="624"/>
      <c r="BD40" s="655"/>
      <c r="BE40" s="655"/>
      <c r="BF40" s="678"/>
      <c r="BG40" s="671" t="s">
        <v>344</v>
      </c>
      <c r="BH40" s="672"/>
      <c r="BI40" s="672"/>
      <c r="BJ40" s="672"/>
      <c r="BK40" s="672"/>
      <c r="BL40" s="223"/>
      <c r="BM40" s="621" t="s">
        <v>345</v>
      </c>
      <c r="BN40" s="621"/>
      <c r="BO40" s="621"/>
      <c r="BP40" s="621"/>
      <c r="BQ40" s="621"/>
      <c r="BR40" s="621"/>
      <c r="BS40" s="621"/>
      <c r="BT40" s="621"/>
      <c r="BU40" s="622"/>
      <c r="BV40" s="623">
        <v>100</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61040</v>
      </c>
      <c r="CS40" s="624"/>
      <c r="CT40" s="624"/>
      <c r="CU40" s="624"/>
      <c r="CV40" s="624"/>
      <c r="CW40" s="624"/>
      <c r="CX40" s="624"/>
      <c r="CY40" s="625"/>
      <c r="CZ40" s="628">
        <v>0.2</v>
      </c>
      <c r="DA40" s="653"/>
      <c r="DB40" s="653"/>
      <c r="DC40" s="657"/>
      <c r="DD40" s="632">
        <v>1200</v>
      </c>
      <c r="DE40" s="624"/>
      <c r="DF40" s="624"/>
      <c r="DG40" s="624"/>
      <c r="DH40" s="624"/>
      <c r="DI40" s="624"/>
      <c r="DJ40" s="624"/>
      <c r="DK40" s="625"/>
      <c r="DL40" s="632">
        <v>1200</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644" t="s">
        <v>347</v>
      </c>
      <c r="C41" s="645"/>
      <c r="D41" s="645"/>
      <c r="E41" s="645"/>
      <c r="F41" s="645"/>
      <c r="G41" s="645"/>
      <c r="H41" s="645"/>
      <c r="I41" s="645"/>
      <c r="J41" s="645"/>
      <c r="K41" s="645"/>
      <c r="L41" s="645"/>
      <c r="M41" s="645"/>
      <c r="N41" s="645"/>
      <c r="O41" s="645"/>
      <c r="P41" s="645"/>
      <c r="Q41" s="646"/>
      <c r="R41" s="695">
        <v>32492234</v>
      </c>
      <c r="S41" s="696"/>
      <c r="T41" s="696"/>
      <c r="U41" s="696"/>
      <c r="V41" s="696"/>
      <c r="W41" s="696"/>
      <c r="X41" s="696"/>
      <c r="Y41" s="700"/>
      <c r="Z41" s="701">
        <v>100</v>
      </c>
      <c r="AA41" s="701"/>
      <c r="AB41" s="701"/>
      <c r="AC41" s="701"/>
      <c r="AD41" s="702">
        <v>15500239</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702014</v>
      </c>
      <c r="BA41" s="624"/>
      <c r="BB41" s="624"/>
      <c r="BC41" s="624"/>
      <c r="BD41" s="655"/>
      <c r="BE41" s="655"/>
      <c r="BF41" s="678"/>
      <c r="BG41" s="671"/>
      <c r="BH41" s="672"/>
      <c r="BI41" s="672"/>
      <c r="BJ41" s="672"/>
      <c r="BK41" s="672"/>
      <c r="BL41" s="223"/>
      <c r="BM41" s="621" t="s">
        <v>349</v>
      </c>
      <c r="BN41" s="621"/>
      <c r="BO41" s="621"/>
      <c r="BP41" s="621"/>
      <c r="BQ41" s="621"/>
      <c r="BR41" s="621"/>
      <c r="BS41" s="621"/>
      <c r="BT41" s="621"/>
      <c r="BU41" s="622"/>
      <c r="BV41" s="623" t="s">
        <v>128</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128</v>
      </c>
      <c r="CS41" s="655"/>
      <c r="CT41" s="655"/>
      <c r="CU41" s="655"/>
      <c r="CV41" s="655"/>
      <c r="CW41" s="655"/>
      <c r="CX41" s="655"/>
      <c r="CY41" s="656"/>
      <c r="CZ41" s="628" t="s">
        <v>180</v>
      </c>
      <c r="DA41" s="653"/>
      <c r="DB41" s="653"/>
      <c r="DC41" s="657"/>
      <c r="DD41" s="632" t="s">
        <v>128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351</v>
      </c>
      <c r="AR42" s="693"/>
      <c r="AS42" s="693"/>
      <c r="AT42" s="693"/>
      <c r="AU42" s="693"/>
      <c r="AV42" s="693"/>
      <c r="AW42" s="693"/>
      <c r="AX42" s="693"/>
      <c r="AY42" s="694"/>
      <c r="AZ42" s="695">
        <v>2329157</v>
      </c>
      <c r="BA42" s="696"/>
      <c r="BB42" s="696"/>
      <c r="BC42" s="696"/>
      <c r="BD42" s="682"/>
      <c r="BE42" s="682"/>
      <c r="BF42" s="684"/>
      <c r="BG42" s="673"/>
      <c r="BH42" s="674"/>
      <c r="BI42" s="674"/>
      <c r="BJ42" s="674"/>
      <c r="BK42" s="674"/>
      <c r="BL42" s="224"/>
      <c r="BM42" s="645" t="s">
        <v>352</v>
      </c>
      <c r="BN42" s="645"/>
      <c r="BO42" s="645"/>
      <c r="BP42" s="645"/>
      <c r="BQ42" s="645"/>
      <c r="BR42" s="645"/>
      <c r="BS42" s="645"/>
      <c r="BT42" s="645"/>
      <c r="BU42" s="646"/>
      <c r="BV42" s="695">
        <v>398</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3167656</v>
      </c>
      <c r="CS42" s="655"/>
      <c r="CT42" s="655"/>
      <c r="CU42" s="655"/>
      <c r="CV42" s="655"/>
      <c r="CW42" s="655"/>
      <c r="CX42" s="655"/>
      <c r="CY42" s="656"/>
      <c r="CZ42" s="628">
        <v>10</v>
      </c>
      <c r="DA42" s="653"/>
      <c r="DB42" s="653"/>
      <c r="DC42" s="657"/>
      <c r="DD42" s="632">
        <v>1251912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354</v>
      </c>
      <c r="CD43" s="620" t="s">
        <v>355</v>
      </c>
      <c r="CE43" s="621"/>
      <c r="CF43" s="621"/>
      <c r="CG43" s="621"/>
      <c r="CH43" s="621"/>
      <c r="CI43" s="621"/>
      <c r="CJ43" s="621"/>
      <c r="CK43" s="621"/>
      <c r="CL43" s="621"/>
      <c r="CM43" s="621"/>
      <c r="CN43" s="621"/>
      <c r="CO43" s="621"/>
      <c r="CP43" s="621"/>
      <c r="CQ43" s="622"/>
      <c r="CR43" s="623">
        <v>70796</v>
      </c>
      <c r="CS43" s="655"/>
      <c r="CT43" s="655"/>
      <c r="CU43" s="655"/>
      <c r="CV43" s="655"/>
      <c r="CW43" s="655"/>
      <c r="CX43" s="655"/>
      <c r="CY43" s="656"/>
      <c r="CZ43" s="628">
        <v>0.2</v>
      </c>
      <c r="DA43" s="653"/>
      <c r="DB43" s="653"/>
      <c r="DC43" s="657"/>
      <c r="DD43" s="632">
        <v>66926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357</v>
      </c>
      <c r="CG44" s="621"/>
      <c r="CH44" s="621"/>
      <c r="CI44" s="621"/>
      <c r="CJ44" s="621"/>
      <c r="CK44" s="621"/>
      <c r="CL44" s="621"/>
      <c r="CM44" s="621"/>
      <c r="CN44" s="621"/>
      <c r="CO44" s="621"/>
      <c r="CP44" s="621"/>
      <c r="CQ44" s="622"/>
      <c r="CR44" s="623">
        <v>3114301</v>
      </c>
      <c r="CS44" s="624"/>
      <c r="CT44" s="624"/>
      <c r="CU44" s="624"/>
      <c r="CV44" s="624"/>
      <c r="CW44" s="624"/>
      <c r="CX44" s="624"/>
      <c r="CY44" s="625"/>
      <c r="CZ44" s="628">
        <v>9.9</v>
      </c>
      <c r="DA44" s="629"/>
      <c r="DB44" s="629"/>
      <c r="DC44" s="635"/>
      <c r="DD44" s="632">
        <v>1238079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359</v>
      </c>
      <c r="CG45" s="621"/>
      <c r="CH45" s="621"/>
      <c r="CI45" s="621"/>
      <c r="CJ45" s="621"/>
      <c r="CK45" s="621"/>
      <c r="CL45" s="621"/>
      <c r="CM45" s="621"/>
      <c r="CN45" s="621"/>
      <c r="CO45" s="621"/>
      <c r="CP45" s="621"/>
      <c r="CQ45" s="622"/>
      <c r="CR45" s="623">
        <v>1764726</v>
      </c>
      <c r="CS45" s="655"/>
      <c r="CT45" s="655"/>
      <c r="CU45" s="655"/>
      <c r="CV45" s="655"/>
      <c r="CW45" s="655"/>
      <c r="CX45" s="655"/>
      <c r="CY45" s="656"/>
      <c r="CZ45" s="628">
        <v>5.6</v>
      </c>
      <c r="DA45" s="653"/>
      <c r="DB45" s="653"/>
      <c r="DC45" s="657"/>
      <c r="DD45" s="632">
        <v>234809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360</v>
      </c>
      <c r="CG46" s="621"/>
      <c r="CH46" s="621"/>
      <c r="CI46" s="621"/>
      <c r="CJ46" s="621"/>
      <c r="CK46" s="621"/>
      <c r="CL46" s="621"/>
      <c r="CM46" s="621"/>
      <c r="CN46" s="621"/>
      <c r="CO46" s="621"/>
      <c r="CP46" s="621"/>
      <c r="CQ46" s="622"/>
      <c r="CR46" s="623">
        <v>1210299</v>
      </c>
      <c r="CS46" s="624"/>
      <c r="CT46" s="624"/>
      <c r="CU46" s="624"/>
      <c r="CV46" s="624"/>
      <c r="CW46" s="624"/>
      <c r="CX46" s="624"/>
      <c r="CY46" s="625"/>
      <c r="CZ46" s="628">
        <v>3.8</v>
      </c>
      <c r="DA46" s="629"/>
      <c r="DB46" s="629"/>
      <c r="DC46" s="635"/>
      <c r="DD46" s="632">
        <v>989527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361</v>
      </c>
      <c r="CG47" s="621"/>
      <c r="CH47" s="621"/>
      <c r="CI47" s="621"/>
      <c r="CJ47" s="621"/>
      <c r="CK47" s="621"/>
      <c r="CL47" s="621"/>
      <c r="CM47" s="621"/>
      <c r="CN47" s="621"/>
      <c r="CO47" s="621"/>
      <c r="CP47" s="621"/>
      <c r="CQ47" s="622"/>
      <c r="CR47" s="623">
        <v>53355</v>
      </c>
      <c r="CS47" s="655"/>
      <c r="CT47" s="655"/>
      <c r="CU47" s="655"/>
      <c r="CV47" s="655"/>
      <c r="CW47" s="655"/>
      <c r="CX47" s="655"/>
      <c r="CY47" s="656"/>
      <c r="CZ47" s="628">
        <v>0.2</v>
      </c>
      <c r="DA47" s="653"/>
      <c r="DB47" s="653"/>
      <c r="DC47" s="657"/>
      <c r="DD47" s="632">
        <v>13833</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362</v>
      </c>
      <c r="CG48" s="621"/>
      <c r="CH48" s="621"/>
      <c r="CI48" s="621"/>
      <c r="CJ48" s="621"/>
      <c r="CK48" s="621"/>
      <c r="CL48" s="621"/>
      <c r="CM48" s="621"/>
      <c r="CN48" s="621"/>
      <c r="CO48" s="621"/>
      <c r="CP48" s="621"/>
      <c r="CQ48" s="622"/>
      <c r="CR48" s="623" t="s">
        <v>128</v>
      </c>
      <c r="CS48" s="624"/>
      <c r="CT48" s="624"/>
      <c r="CU48" s="624"/>
      <c r="CV48" s="624"/>
      <c r="CW48" s="624"/>
      <c r="CX48" s="624"/>
      <c r="CY48" s="625"/>
      <c r="CZ48" s="628" t="s">
        <v>128</v>
      </c>
      <c r="DA48" s="629"/>
      <c r="DB48" s="629"/>
      <c r="DC48" s="635"/>
      <c r="DD48" s="632" t="s">
        <v>128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363</v>
      </c>
      <c r="CE49" s="645"/>
      <c r="CF49" s="645"/>
      <c r="CG49" s="645"/>
      <c r="CH49" s="645"/>
      <c r="CI49" s="645"/>
      <c r="CJ49" s="645"/>
      <c r="CK49" s="645"/>
      <c r="CL49" s="645"/>
      <c r="CM49" s="645"/>
      <c r="CN49" s="645"/>
      <c r="CO49" s="645"/>
      <c r="CP49" s="645"/>
      <c r="CQ49" s="646"/>
      <c r="CR49" s="695">
        <v>31528146</v>
      </c>
      <c r="CS49" s="682"/>
      <c r="CT49" s="682"/>
      <c r="CU49" s="682"/>
      <c r="CV49" s="682"/>
      <c r="CW49" s="682"/>
      <c r="CX49" s="682"/>
      <c r="CY49" s="711"/>
      <c r="CZ49" s="703">
        <v>100</v>
      </c>
      <c r="DA49" s="712"/>
      <c r="DB49" s="712"/>
      <c r="DC49" s="713"/>
      <c r="DD49" s="714">
        <v>17890882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u+lacpNW9jkm65NZNk/5toMnNH6MmrADM1SnECpRB0g4LeU5QWGnQU6UYkWS4KbMKvJsuaZiHCsa3hYLs0F2g==" saltValue="l6IPom6Ch9IoUyE2KTNM4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386</v>
      </c>
      <c r="C7" s="750"/>
      <c r="D7" s="750"/>
      <c r="E7" s="750"/>
      <c r="F7" s="750"/>
      <c r="G7" s="750"/>
      <c r="H7" s="750"/>
      <c r="I7" s="750"/>
      <c r="J7" s="750"/>
      <c r="K7" s="750"/>
      <c r="L7" s="750"/>
      <c r="M7" s="750"/>
      <c r="N7" s="750"/>
      <c r="O7" s="750"/>
      <c r="P7" s="751"/>
      <c r="Q7" s="752">
        <v>32492</v>
      </c>
      <c r="R7" s="753"/>
      <c r="S7" s="753"/>
      <c r="T7" s="753"/>
      <c r="U7" s="753"/>
      <c r="V7" s="753">
        <v>31528</v>
      </c>
      <c r="W7" s="753"/>
      <c r="X7" s="753"/>
      <c r="Y7" s="753"/>
      <c r="Z7" s="753"/>
      <c r="AA7" s="753">
        <v>964</v>
      </c>
      <c r="AB7" s="753"/>
      <c r="AC7" s="753"/>
      <c r="AD7" s="753"/>
      <c r="AE7" s="754"/>
      <c r="AF7" s="755">
        <v>852</v>
      </c>
      <c r="AG7" s="756"/>
      <c r="AH7" s="756"/>
      <c r="AI7" s="756"/>
      <c r="AJ7" s="757"/>
      <c r="AK7" s="758">
        <v>434</v>
      </c>
      <c r="AL7" s="759"/>
      <c r="AM7" s="759"/>
      <c r="AN7" s="759"/>
      <c r="AO7" s="759"/>
      <c r="AP7" s="759">
        <v>20867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62"/>
      <c r="CH7" s="743">
        <v>-2</v>
      </c>
      <c r="CI7" s="744"/>
      <c r="CJ7" s="744"/>
      <c r="CK7" s="744"/>
      <c r="CL7" s="745"/>
      <c r="CM7" s="743">
        <v>167</v>
      </c>
      <c r="CN7" s="744"/>
      <c r="CO7" s="744"/>
      <c r="CP7" s="744"/>
      <c r="CQ7" s="745"/>
      <c r="CR7" s="743">
        <v>100</v>
      </c>
      <c r="CS7" s="744"/>
      <c r="CT7" s="744"/>
      <c r="CU7" s="744"/>
      <c r="CV7" s="745"/>
      <c r="CW7" s="743">
        <v>54</v>
      </c>
      <c r="CX7" s="744"/>
      <c r="CY7" s="744"/>
      <c r="CZ7" s="744"/>
      <c r="DA7" s="745"/>
      <c r="DB7" s="743" t="s">
        <v>596</v>
      </c>
      <c r="DC7" s="744"/>
      <c r="DD7" s="744"/>
      <c r="DE7" s="744"/>
      <c r="DF7" s="745"/>
      <c r="DG7" s="743" t="s">
        <v>596</v>
      </c>
      <c r="DH7" s="744"/>
      <c r="DI7" s="744"/>
      <c r="DJ7" s="744"/>
      <c r="DK7" s="745"/>
      <c r="DL7" s="743" t="s">
        <v>596</v>
      </c>
      <c r="DM7" s="744"/>
      <c r="DN7" s="744"/>
      <c r="DO7" s="744"/>
      <c r="DP7" s="745"/>
      <c r="DQ7" s="743" t="s">
        <v>596</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388</v>
      </c>
      <c r="B23" s="789" t="s">
        <v>389</v>
      </c>
      <c r="C23" s="790"/>
      <c r="D23" s="790"/>
      <c r="E23" s="790"/>
      <c r="F23" s="790"/>
      <c r="G23" s="790"/>
      <c r="H23" s="790"/>
      <c r="I23" s="790"/>
      <c r="J23" s="790"/>
      <c r="K23" s="790"/>
      <c r="L23" s="790"/>
      <c r="M23" s="790"/>
      <c r="N23" s="790"/>
      <c r="O23" s="790"/>
      <c r="P23" s="791"/>
      <c r="Q23" s="792">
        <v>32492</v>
      </c>
      <c r="R23" s="793"/>
      <c r="S23" s="793"/>
      <c r="T23" s="793"/>
      <c r="U23" s="793"/>
      <c r="V23" s="793">
        <v>31528</v>
      </c>
      <c r="W23" s="793"/>
      <c r="X23" s="793"/>
      <c r="Y23" s="793"/>
      <c r="Z23" s="793"/>
      <c r="AA23" s="793">
        <v>964</v>
      </c>
      <c r="AB23" s="793"/>
      <c r="AC23" s="793"/>
      <c r="AD23" s="793"/>
      <c r="AE23" s="794"/>
      <c r="AF23" s="795">
        <v>852</v>
      </c>
      <c r="AG23" s="793"/>
      <c r="AH23" s="793"/>
      <c r="AI23" s="793"/>
      <c r="AJ23" s="796"/>
      <c r="AK23" s="797"/>
      <c r="AL23" s="798"/>
      <c r="AM23" s="798"/>
      <c r="AN23" s="798"/>
      <c r="AO23" s="798"/>
      <c r="AP23" s="793">
        <v>20867</v>
      </c>
      <c r="AQ23" s="793"/>
      <c r="AR23" s="793"/>
      <c r="AS23" s="793"/>
      <c r="AT23" s="793"/>
      <c r="AU23" s="809"/>
      <c r="AV23" s="809"/>
      <c r="AW23" s="809"/>
      <c r="AX23" s="809"/>
      <c r="AY23" s="810"/>
      <c r="AZ23" s="811" t="s">
        <v>128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369</v>
      </c>
      <c r="B26" s="728"/>
      <c r="C26" s="728"/>
      <c r="D26" s="728"/>
      <c r="E26" s="728"/>
      <c r="F26" s="728"/>
      <c r="G26" s="728"/>
      <c r="H26" s="728"/>
      <c r="I26" s="728"/>
      <c r="J26" s="728"/>
      <c r="K26" s="728"/>
      <c r="L26" s="728"/>
      <c r="M26" s="728"/>
      <c r="N26" s="728"/>
      <c r="O26" s="728"/>
      <c r="P26" s="729"/>
      <c r="Q26" s="733" t="s">
        <v>392</v>
      </c>
      <c r="R26" s="734"/>
      <c r="S26" s="734"/>
      <c r="T26" s="734"/>
      <c r="U26" s="735"/>
      <c r="V26" s="733" t="s">
        <v>393</v>
      </c>
      <c r="W26" s="734"/>
      <c r="X26" s="734"/>
      <c r="Y26" s="734"/>
      <c r="Z26" s="735"/>
      <c r="AA26" s="733" t="s">
        <v>394</v>
      </c>
      <c r="AB26" s="734"/>
      <c r="AC26" s="734"/>
      <c r="AD26" s="734"/>
      <c r="AE26" s="734"/>
      <c r="AF26" s="814" t="s">
        <v>581</v>
      </c>
      <c r="AG26" s="815"/>
      <c r="AH26" s="815"/>
      <c r="AI26" s="815"/>
      <c r="AJ26" s="816"/>
      <c r="AK26" s="734" t="s">
        <v>396</v>
      </c>
      <c r="AL26" s="734"/>
      <c r="AM26" s="734"/>
      <c r="AN26" s="734"/>
      <c r="AO26" s="735"/>
      <c r="AP26" s="733" t="s">
        <v>397</v>
      </c>
      <c r="AQ26" s="734"/>
      <c r="AR26" s="734"/>
      <c r="AS26" s="734"/>
      <c r="AT26" s="735"/>
      <c r="AU26" s="733" t="s">
        <v>398</v>
      </c>
      <c r="AV26" s="734"/>
      <c r="AW26" s="734"/>
      <c r="AX26" s="734"/>
      <c r="AY26" s="735"/>
      <c r="AZ26" s="733" t="s">
        <v>399</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400</v>
      </c>
      <c r="C28" s="750"/>
      <c r="D28" s="750"/>
      <c r="E28" s="750"/>
      <c r="F28" s="750"/>
      <c r="G28" s="750"/>
      <c r="H28" s="750"/>
      <c r="I28" s="750"/>
      <c r="J28" s="750"/>
      <c r="K28" s="750"/>
      <c r="L28" s="750"/>
      <c r="M28" s="750"/>
      <c r="N28" s="750"/>
      <c r="O28" s="750"/>
      <c r="P28" s="751"/>
      <c r="Q28" s="822">
        <v>7456</v>
      </c>
      <c r="R28" s="823"/>
      <c r="S28" s="823"/>
      <c r="T28" s="823"/>
      <c r="U28" s="823"/>
      <c r="V28" s="823">
        <v>7603</v>
      </c>
      <c r="W28" s="823"/>
      <c r="X28" s="823"/>
      <c r="Y28" s="823"/>
      <c r="Z28" s="823"/>
      <c r="AA28" s="823">
        <v>-148</v>
      </c>
      <c r="AB28" s="823"/>
      <c r="AC28" s="823"/>
      <c r="AD28" s="823"/>
      <c r="AE28" s="824"/>
      <c r="AF28" s="825">
        <v>-148</v>
      </c>
      <c r="AG28" s="823"/>
      <c r="AH28" s="823"/>
      <c r="AI28" s="823"/>
      <c r="AJ28" s="826"/>
      <c r="AK28" s="827">
        <v>702</v>
      </c>
      <c r="AL28" s="828"/>
      <c r="AM28" s="828"/>
      <c r="AN28" s="828"/>
      <c r="AO28" s="828"/>
      <c r="AP28" s="828" t="s">
        <v>596</v>
      </c>
      <c r="AQ28" s="828"/>
      <c r="AR28" s="828"/>
      <c r="AS28" s="828"/>
      <c r="AT28" s="828"/>
      <c r="AU28" s="828" t="s">
        <v>596</v>
      </c>
      <c r="AV28" s="828"/>
      <c r="AW28" s="828"/>
      <c r="AX28" s="828"/>
      <c r="AY28" s="828"/>
      <c r="AZ28" s="829" t="s">
        <v>596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401</v>
      </c>
      <c r="C29" s="781"/>
      <c r="D29" s="781"/>
      <c r="E29" s="781"/>
      <c r="F29" s="781"/>
      <c r="G29" s="781"/>
      <c r="H29" s="781"/>
      <c r="I29" s="781"/>
      <c r="J29" s="781"/>
      <c r="K29" s="781"/>
      <c r="L29" s="781"/>
      <c r="M29" s="781"/>
      <c r="N29" s="781"/>
      <c r="O29" s="781"/>
      <c r="P29" s="782"/>
      <c r="Q29" s="783">
        <v>44</v>
      </c>
      <c r="R29" s="784"/>
      <c r="S29" s="784"/>
      <c r="T29" s="784"/>
      <c r="U29" s="784"/>
      <c r="V29" s="784">
        <v>39</v>
      </c>
      <c r="W29" s="784"/>
      <c r="X29" s="784"/>
      <c r="Y29" s="784"/>
      <c r="Z29" s="784"/>
      <c r="AA29" s="784">
        <v>5</v>
      </c>
      <c r="AB29" s="784"/>
      <c r="AC29" s="784"/>
      <c r="AD29" s="784"/>
      <c r="AE29" s="785"/>
      <c r="AF29" s="786">
        <v>5</v>
      </c>
      <c r="AG29" s="787"/>
      <c r="AH29" s="787"/>
      <c r="AI29" s="787"/>
      <c r="AJ29" s="788"/>
      <c r="AK29" s="834">
        <v>22</v>
      </c>
      <c r="AL29" s="830"/>
      <c r="AM29" s="830"/>
      <c r="AN29" s="830"/>
      <c r="AO29" s="830"/>
      <c r="AP29" s="830" t="s">
        <v>596</v>
      </c>
      <c r="AQ29" s="830"/>
      <c r="AR29" s="830"/>
      <c r="AS29" s="830"/>
      <c r="AT29" s="830"/>
      <c r="AU29" s="830" t="s">
        <v>596</v>
      </c>
      <c r="AV29" s="830"/>
      <c r="AW29" s="830"/>
      <c r="AX29" s="830"/>
      <c r="AY29" s="830"/>
      <c r="AZ29" s="831" t="s">
        <v>596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402</v>
      </c>
      <c r="C30" s="781"/>
      <c r="D30" s="781"/>
      <c r="E30" s="781"/>
      <c r="F30" s="781"/>
      <c r="G30" s="781"/>
      <c r="H30" s="781"/>
      <c r="I30" s="781"/>
      <c r="J30" s="781"/>
      <c r="K30" s="781"/>
      <c r="L30" s="781"/>
      <c r="M30" s="781"/>
      <c r="N30" s="781"/>
      <c r="O30" s="781"/>
      <c r="P30" s="782"/>
      <c r="Q30" s="783">
        <v>6866</v>
      </c>
      <c r="R30" s="784"/>
      <c r="S30" s="784"/>
      <c r="T30" s="784"/>
      <c r="U30" s="784"/>
      <c r="V30" s="784">
        <v>6430</v>
      </c>
      <c r="W30" s="784"/>
      <c r="X30" s="784"/>
      <c r="Y30" s="784"/>
      <c r="Z30" s="784"/>
      <c r="AA30" s="784">
        <v>436</v>
      </c>
      <c r="AB30" s="784"/>
      <c r="AC30" s="784"/>
      <c r="AD30" s="784"/>
      <c r="AE30" s="785"/>
      <c r="AF30" s="786">
        <v>436</v>
      </c>
      <c r="AG30" s="787"/>
      <c r="AH30" s="787"/>
      <c r="AI30" s="787"/>
      <c r="AJ30" s="788"/>
      <c r="AK30" s="834">
        <v>1029</v>
      </c>
      <c r="AL30" s="830"/>
      <c r="AM30" s="830"/>
      <c r="AN30" s="830"/>
      <c r="AO30" s="830"/>
      <c r="AP30" s="830" t="s">
        <v>596</v>
      </c>
      <c r="AQ30" s="830"/>
      <c r="AR30" s="830"/>
      <c r="AS30" s="830"/>
      <c r="AT30" s="830"/>
      <c r="AU30" s="830" t="s">
        <v>596</v>
      </c>
      <c r="AV30" s="830"/>
      <c r="AW30" s="830"/>
      <c r="AX30" s="830"/>
      <c r="AY30" s="830"/>
      <c r="AZ30" s="831" t="s">
        <v>596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403</v>
      </c>
      <c r="C31" s="781"/>
      <c r="D31" s="781"/>
      <c r="E31" s="781"/>
      <c r="F31" s="781"/>
      <c r="G31" s="781"/>
      <c r="H31" s="781"/>
      <c r="I31" s="781"/>
      <c r="J31" s="781"/>
      <c r="K31" s="781"/>
      <c r="L31" s="781"/>
      <c r="M31" s="781"/>
      <c r="N31" s="781"/>
      <c r="O31" s="781"/>
      <c r="P31" s="782"/>
      <c r="Q31" s="783">
        <v>1196</v>
      </c>
      <c r="R31" s="784"/>
      <c r="S31" s="784"/>
      <c r="T31" s="784"/>
      <c r="U31" s="784"/>
      <c r="V31" s="784">
        <v>1192</v>
      </c>
      <c r="W31" s="784"/>
      <c r="X31" s="784"/>
      <c r="Y31" s="784"/>
      <c r="Z31" s="784"/>
      <c r="AA31" s="784">
        <v>4</v>
      </c>
      <c r="AB31" s="784"/>
      <c r="AC31" s="784"/>
      <c r="AD31" s="784"/>
      <c r="AE31" s="785"/>
      <c r="AF31" s="786">
        <v>4</v>
      </c>
      <c r="AG31" s="787"/>
      <c r="AH31" s="787"/>
      <c r="AI31" s="787"/>
      <c r="AJ31" s="788"/>
      <c r="AK31" s="834">
        <v>297</v>
      </c>
      <c r="AL31" s="830"/>
      <c r="AM31" s="830"/>
      <c r="AN31" s="830"/>
      <c r="AO31" s="830"/>
      <c r="AP31" s="830" t="s">
        <v>596</v>
      </c>
      <c r="AQ31" s="830"/>
      <c r="AR31" s="830"/>
      <c r="AS31" s="830"/>
      <c r="AT31" s="830"/>
      <c r="AU31" s="830" t="s">
        <v>596</v>
      </c>
      <c r="AV31" s="830"/>
      <c r="AW31" s="830"/>
      <c r="AX31" s="830"/>
      <c r="AY31" s="830"/>
      <c r="AZ31" s="831" t="s">
        <v>596</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404</v>
      </c>
      <c r="C32" s="781"/>
      <c r="D32" s="781"/>
      <c r="E32" s="781"/>
      <c r="F32" s="781"/>
      <c r="G32" s="781"/>
      <c r="H32" s="781"/>
      <c r="I32" s="781"/>
      <c r="J32" s="781"/>
      <c r="K32" s="781"/>
      <c r="L32" s="781"/>
      <c r="M32" s="781"/>
      <c r="N32" s="781"/>
      <c r="O32" s="781"/>
      <c r="P32" s="782"/>
      <c r="Q32" s="783">
        <v>1450</v>
      </c>
      <c r="R32" s="784"/>
      <c r="S32" s="784"/>
      <c r="T32" s="784"/>
      <c r="U32" s="784"/>
      <c r="V32" s="784">
        <v>1170</v>
      </c>
      <c r="W32" s="784"/>
      <c r="X32" s="784"/>
      <c r="Y32" s="784"/>
      <c r="Z32" s="784"/>
      <c r="AA32" s="784">
        <v>280</v>
      </c>
      <c r="AB32" s="784"/>
      <c r="AC32" s="784"/>
      <c r="AD32" s="784"/>
      <c r="AE32" s="785"/>
      <c r="AF32" s="786">
        <v>3613</v>
      </c>
      <c r="AG32" s="787"/>
      <c r="AH32" s="787"/>
      <c r="AI32" s="787"/>
      <c r="AJ32" s="788"/>
      <c r="AK32" s="834">
        <v>39</v>
      </c>
      <c r="AL32" s="830"/>
      <c r="AM32" s="830"/>
      <c r="AN32" s="830"/>
      <c r="AO32" s="830"/>
      <c r="AP32" s="830">
        <v>1914</v>
      </c>
      <c r="AQ32" s="830"/>
      <c r="AR32" s="830"/>
      <c r="AS32" s="830"/>
      <c r="AT32" s="830"/>
      <c r="AU32" s="830">
        <v>50</v>
      </c>
      <c r="AV32" s="830"/>
      <c r="AW32" s="830"/>
      <c r="AX32" s="830"/>
      <c r="AY32" s="830"/>
      <c r="AZ32" s="831" t="s">
        <v>596</v>
      </c>
      <c r="BA32" s="831"/>
      <c r="BB32" s="831"/>
      <c r="BC32" s="831"/>
      <c r="BD32" s="831"/>
      <c r="BE32" s="832" t="s">
        <v>405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406</v>
      </c>
      <c r="C33" s="781"/>
      <c r="D33" s="781"/>
      <c r="E33" s="781"/>
      <c r="F33" s="781"/>
      <c r="G33" s="781"/>
      <c r="H33" s="781"/>
      <c r="I33" s="781"/>
      <c r="J33" s="781"/>
      <c r="K33" s="781"/>
      <c r="L33" s="781"/>
      <c r="M33" s="781"/>
      <c r="N33" s="781"/>
      <c r="O33" s="781"/>
      <c r="P33" s="782"/>
      <c r="Q33" s="783">
        <v>962</v>
      </c>
      <c r="R33" s="784"/>
      <c r="S33" s="784"/>
      <c r="T33" s="784"/>
      <c r="U33" s="784"/>
      <c r="V33" s="784">
        <v>836</v>
      </c>
      <c r="W33" s="784"/>
      <c r="X33" s="784"/>
      <c r="Y33" s="784"/>
      <c r="Z33" s="784"/>
      <c r="AA33" s="784">
        <v>126</v>
      </c>
      <c r="AB33" s="784"/>
      <c r="AC33" s="784"/>
      <c r="AD33" s="784"/>
      <c r="AE33" s="785"/>
      <c r="AF33" s="786">
        <v>598</v>
      </c>
      <c r="AG33" s="787"/>
      <c r="AH33" s="787"/>
      <c r="AI33" s="787"/>
      <c r="AJ33" s="788"/>
      <c r="AK33" s="834">
        <v>374</v>
      </c>
      <c r="AL33" s="830"/>
      <c r="AM33" s="830"/>
      <c r="AN33" s="830"/>
      <c r="AO33" s="830"/>
      <c r="AP33" s="830">
        <v>6015</v>
      </c>
      <c r="AQ33" s="830"/>
      <c r="AR33" s="830"/>
      <c r="AS33" s="830"/>
      <c r="AT33" s="830"/>
      <c r="AU33" s="830">
        <v>4373</v>
      </c>
      <c r="AV33" s="830"/>
      <c r="AW33" s="830"/>
      <c r="AX33" s="830"/>
      <c r="AY33" s="830"/>
      <c r="AZ33" s="831" t="s">
        <v>596</v>
      </c>
      <c r="BA33" s="831"/>
      <c r="BB33" s="831"/>
      <c r="BC33" s="831"/>
      <c r="BD33" s="831"/>
      <c r="BE33" s="832" t="s">
        <v>405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407</v>
      </c>
      <c r="C34" s="781"/>
      <c r="D34" s="781"/>
      <c r="E34" s="781"/>
      <c r="F34" s="781"/>
      <c r="G34" s="781"/>
      <c r="H34" s="781"/>
      <c r="I34" s="781"/>
      <c r="J34" s="781"/>
      <c r="K34" s="781"/>
      <c r="L34" s="781"/>
      <c r="M34" s="781"/>
      <c r="N34" s="781"/>
      <c r="O34" s="781"/>
      <c r="P34" s="782"/>
      <c r="Q34" s="783">
        <v>13</v>
      </c>
      <c r="R34" s="784"/>
      <c r="S34" s="784"/>
      <c r="T34" s="784"/>
      <c r="U34" s="784"/>
      <c r="V34" s="784">
        <v>13</v>
      </c>
      <c r="W34" s="784"/>
      <c r="X34" s="784"/>
      <c r="Y34" s="784"/>
      <c r="Z34" s="784"/>
      <c r="AA34" s="784">
        <v>0</v>
      </c>
      <c r="AB34" s="784"/>
      <c r="AC34" s="784"/>
      <c r="AD34" s="784"/>
      <c r="AE34" s="785"/>
      <c r="AF34" s="786">
        <v>0</v>
      </c>
      <c r="AG34" s="787"/>
      <c r="AH34" s="787"/>
      <c r="AI34" s="787"/>
      <c r="AJ34" s="788"/>
      <c r="AK34" s="834">
        <v>3</v>
      </c>
      <c r="AL34" s="830"/>
      <c r="AM34" s="830"/>
      <c r="AN34" s="830"/>
      <c r="AO34" s="830"/>
      <c r="AP34" s="830" t="s">
        <v>596</v>
      </c>
      <c r="AQ34" s="830"/>
      <c r="AR34" s="830"/>
      <c r="AS34" s="830"/>
      <c r="AT34" s="830"/>
      <c r="AU34" s="830" t="s">
        <v>596</v>
      </c>
      <c r="AV34" s="830"/>
      <c r="AW34" s="830"/>
      <c r="AX34" s="830"/>
      <c r="AY34" s="830"/>
      <c r="AZ34" s="831" t="s">
        <v>596</v>
      </c>
      <c r="BA34" s="831"/>
      <c r="BB34" s="831"/>
      <c r="BC34" s="831"/>
      <c r="BD34" s="831"/>
      <c r="BE34" s="832" t="s">
        <v>408</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t="s">
        <v>409</v>
      </c>
      <c r="C35" s="781"/>
      <c r="D35" s="781"/>
      <c r="E35" s="781"/>
      <c r="F35" s="781"/>
      <c r="G35" s="781"/>
      <c r="H35" s="781"/>
      <c r="I35" s="781"/>
      <c r="J35" s="781"/>
      <c r="K35" s="781"/>
      <c r="L35" s="781"/>
      <c r="M35" s="781"/>
      <c r="N35" s="781"/>
      <c r="O35" s="781"/>
      <c r="P35" s="782"/>
      <c r="Q35" s="783">
        <v>100</v>
      </c>
      <c r="R35" s="784"/>
      <c r="S35" s="784"/>
      <c r="T35" s="784"/>
      <c r="U35" s="784"/>
      <c r="V35" s="784">
        <v>92</v>
      </c>
      <c r="W35" s="784"/>
      <c r="X35" s="784"/>
      <c r="Y35" s="784"/>
      <c r="Z35" s="784"/>
      <c r="AA35" s="784">
        <v>8</v>
      </c>
      <c r="AB35" s="784"/>
      <c r="AC35" s="784"/>
      <c r="AD35" s="784"/>
      <c r="AE35" s="785"/>
      <c r="AF35" s="786">
        <v>8</v>
      </c>
      <c r="AG35" s="787"/>
      <c r="AH35" s="787"/>
      <c r="AI35" s="787"/>
      <c r="AJ35" s="788"/>
      <c r="AK35" s="834">
        <v>35</v>
      </c>
      <c r="AL35" s="830"/>
      <c r="AM35" s="830"/>
      <c r="AN35" s="830"/>
      <c r="AO35" s="830"/>
      <c r="AP35" s="830">
        <v>512</v>
      </c>
      <c r="AQ35" s="830"/>
      <c r="AR35" s="830"/>
      <c r="AS35" s="830"/>
      <c r="AT35" s="830"/>
      <c r="AU35" s="830">
        <v>439</v>
      </c>
      <c r="AV35" s="830"/>
      <c r="AW35" s="830"/>
      <c r="AX35" s="830"/>
      <c r="AY35" s="830"/>
      <c r="AZ35" s="831" t="s">
        <v>596</v>
      </c>
      <c r="BA35" s="831"/>
      <c r="BB35" s="831"/>
      <c r="BC35" s="831"/>
      <c r="BD35" s="831"/>
      <c r="BE35" s="832" t="s">
        <v>408</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388</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4517</v>
      </c>
      <c r="AG63" s="844"/>
      <c r="AH63" s="844"/>
      <c r="AI63" s="844"/>
      <c r="AJ63" s="845"/>
      <c r="AK63" s="846"/>
      <c r="AL63" s="841"/>
      <c r="AM63" s="841"/>
      <c r="AN63" s="841"/>
      <c r="AO63" s="841"/>
      <c r="AP63" s="844">
        <v>8441</v>
      </c>
      <c r="AQ63" s="844"/>
      <c r="AR63" s="844"/>
      <c r="AS63" s="844"/>
      <c r="AT63" s="844"/>
      <c r="AU63" s="844">
        <v>4862</v>
      </c>
      <c r="AV63" s="844"/>
      <c r="AW63" s="844"/>
      <c r="AX63" s="844"/>
      <c r="AY63" s="844"/>
      <c r="AZ63" s="848"/>
      <c r="BA63" s="848"/>
      <c r="BB63" s="848"/>
      <c r="BC63" s="848"/>
      <c r="BD63" s="848"/>
      <c r="BE63" s="849"/>
      <c r="BF63" s="849"/>
      <c r="BG63" s="849"/>
      <c r="BH63" s="849"/>
      <c r="BI63" s="850"/>
      <c r="BJ63" s="851" t="s">
        <v>128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413</v>
      </c>
      <c r="B66" s="728"/>
      <c r="C66" s="728"/>
      <c r="D66" s="728"/>
      <c r="E66" s="728"/>
      <c r="F66" s="728"/>
      <c r="G66" s="728"/>
      <c r="H66" s="728"/>
      <c r="I66" s="728"/>
      <c r="J66" s="728"/>
      <c r="K66" s="728"/>
      <c r="L66" s="728"/>
      <c r="M66" s="728"/>
      <c r="N66" s="728"/>
      <c r="O66" s="728"/>
      <c r="P66" s="729"/>
      <c r="Q66" s="733" t="s">
        <v>392</v>
      </c>
      <c r="R66" s="734"/>
      <c r="S66" s="734"/>
      <c r="T66" s="734"/>
      <c r="U66" s="735"/>
      <c r="V66" s="733" t="s">
        <v>393</v>
      </c>
      <c r="W66" s="734"/>
      <c r="X66" s="734"/>
      <c r="Y66" s="734"/>
      <c r="Z66" s="735"/>
      <c r="AA66" s="733" t="s">
        <v>394</v>
      </c>
      <c r="AB66" s="734"/>
      <c r="AC66" s="734"/>
      <c r="AD66" s="734"/>
      <c r="AE66" s="735"/>
      <c r="AF66" s="854" t="s">
        <v>395</v>
      </c>
      <c r="AG66" s="815"/>
      <c r="AH66" s="815"/>
      <c r="AI66" s="815"/>
      <c r="AJ66" s="855"/>
      <c r="AK66" s="733" t="s">
        <v>396</v>
      </c>
      <c r="AL66" s="728"/>
      <c r="AM66" s="728"/>
      <c r="AN66" s="728"/>
      <c r="AO66" s="729"/>
      <c r="AP66" s="733" t="s">
        <v>397</v>
      </c>
      <c r="AQ66" s="734"/>
      <c r="AR66" s="734"/>
      <c r="AS66" s="734"/>
      <c r="AT66" s="735"/>
      <c r="AU66" s="733" t="s">
        <v>414</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71" t="s">
        <v>582</v>
      </c>
      <c r="C68" s="872"/>
      <c r="D68" s="872"/>
      <c r="E68" s="872"/>
      <c r="F68" s="872"/>
      <c r="G68" s="872"/>
      <c r="H68" s="872"/>
      <c r="I68" s="872"/>
      <c r="J68" s="872"/>
      <c r="K68" s="872"/>
      <c r="L68" s="872"/>
      <c r="M68" s="872"/>
      <c r="N68" s="872"/>
      <c r="O68" s="872"/>
      <c r="P68" s="873"/>
      <c r="Q68" s="874">
        <v>88</v>
      </c>
      <c r="R68" s="867"/>
      <c r="S68" s="867"/>
      <c r="T68" s="867"/>
      <c r="U68" s="868"/>
      <c r="V68" s="866">
        <v>86</v>
      </c>
      <c r="W68" s="867"/>
      <c r="X68" s="867"/>
      <c r="Y68" s="867"/>
      <c r="Z68" s="868"/>
      <c r="AA68" s="866">
        <v>3</v>
      </c>
      <c r="AB68" s="867"/>
      <c r="AC68" s="867"/>
      <c r="AD68" s="867"/>
      <c r="AE68" s="868"/>
      <c r="AF68" s="866">
        <v>3</v>
      </c>
      <c r="AG68" s="867"/>
      <c r="AH68" s="867"/>
      <c r="AI68" s="867"/>
      <c r="AJ68" s="868"/>
      <c r="AK68" s="866" t="s">
        <v>591</v>
      </c>
      <c r="AL68" s="867"/>
      <c r="AM68" s="867"/>
      <c r="AN68" s="867"/>
      <c r="AO68" s="868"/>
      <c r="AP68" s="866" t="s">
        <v>592</v>
      </c>
      <c r="AQ68" s="867"/>
      <c r="AR68" s="867"/>
      <c r="AS68" s="867"/>
      <c r="AT68" s="868"/>
      <c r="AU68" s="866" t="s">
        <v>596</v>
      </c>
      <c r="AV68" s="867"/>
      <c r="AW68" s="867"/>
      <c r="AX68" s="867"/>
      <c r="AY68" s="868"/>
      <c r="AZ68" s="869"/>
      <c r="BA68" s="869"/>
      <c r="BB68" s="869"/>
      <c r="BC68" s="869"/>
      <c r="BD68" s="870"/>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5" t="s">
        <v>583</v>
      </c>
      <c r="C69" s="876"/>
      <c r="D69" s="876"/>
      <c r="E69" s="876"/>
      <c r="F69" s="876"/>
      <c r="G69" s="876"/>
      <c r="H69" s="876"/>
      <c r="I69" s="876"/>
      <c r="J69" s="876"/>
      <c r="K69" s="876"/>
      <c r="L69" s="876"/>
      <c r="M69" s="876"/>
      <c r="N69" s="876"/>
      <c r="O69" s="876"/>
      <c r="P69" s="877"/>
      <c r="Q69" s="878">
        <v>13498</v>
      </c>
      <c r="R69" s="879"/>
      <c r="S69" s="879"/>
      <c r="T69" s="879"/>
      <c r="U69" s="834"/>
      <c r="V69" s="880">
        <v>13132</v>
      </c>
      <c r="W69" s="879"/>
      <c r="X69" s="879"/>
      <c r="Y69" s="879"/>
      <c r="Z69" s="834"/>
      <c r="AA69" s="880">
        <v>366</v>
      </c>
      <c r="AB69" s="879"/>
      <c r="AC69" s="879"/>
      <c r="AD69" s="879"/>
      <c r="AE69" s="834"/>
      <c r="AF69" s="880">
        <v>366</v>
      </c>
      <c r="AG69" s="879"/>
      <c r="AH69" s="879"/>
      <c r="AI69" s="879"/>
      <c r="AJ69" s="834"/>
      <c r="AK69" s="880" t="s">
        <v>591</v>
      </c>
      <c r="AL69" s="879"/>
      <c r="AM69" s="879"/>
      <c r="AN69" s="879"/>
      <c r="AO69" s="834"/>
      <c r="AP69" s="880" t="s">
        <v>591</v>
      </c>
      <c r="AQ69" s="879"/>
      <c r="AR69" s="879"/>
      <c r="AS69" s="879"/>
      <c r="AT69" s="834"/>
      <c r="AU69" s="880" t="s">
        <v>596</v>
      </c>
      <c r="AV69" s="879"/>
      <c r="AW69" s="879"/>
      <c r="AX69" s="879"/>
      <c r="AY69" s="834"/>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5" t="s">
        <v>584</v>
      </c>
      <c r="C70" s="876"/>
      <c r="D70" s="876"/>
      <c r="E70" s="876"/>
      <c r="F70" s="876"/>
      <c r="G70" s="876"/>
      <c r="H70" s="876"/>
      <c r="I70" s="876"/>
      <c r="J70" s="876"/>
      <c r="K70" s="876"/>
      <c r="L70" s="876"/>
      <c r="M70" s="876"/>
      <c r="N70" s="876"/>
      <c r="O70" s="876"/>
      <c r="P70" s="877"/>
      <c r="Q70" s="878">
        <v>906</v>
      </c>
      <c r="R70" s="879"/>
      <c r="S70" s="879"/>
      <c r="T70" s="879"/>
      <c r="U70" s="834"/>
      <c r="V70" s="880">
        <v>839</v>
      </c>
      <c r="W70" s="879"/>
      <c r="X70" s="879"/>
      <c r="Y70" s="879"/>
      <c r="Z70" s="834"/>
      <c r="AA70" s="880">
        <v>67</v>
      </c>
      <c r="AB70" s="879"/>
      <c r="AC70" s="879"/>
      <c r="AD70" s="879"/>
      <c r="AE70" s="834"/>
      <c r="AF70" s="880">
        <v>67</v>
      </c>
      <c r="AG70" s="879"/>
      <c r="AH70" s="879"/>
      <c r="AI70" s="879"/>
      <c r="AJ70" s="834"/>
      <c r="AK70" s="880" t="s">
        <v>591</v>
      </c>
      <c r="AL70" s="879"/>
      <c r="AM70" s="879"/>
      <c r="AN70" s="879"/>
      <c r="AO70" s="834"/>
      <c r="AP70" s="880" t="s">
        <v>591</v>
      </c>
      <c r="AQ70" s="879"/>
      <c r="AR70" s="879"/>
      <c r="AS70" s="879"/>
      <c r="AT70" s="834"/>
      <c r="AU70" s="880" t="s">
        <v>596</v>
      </c>
      <c r="AV70" s="879"/>
      <c r="AW70" s="879"/>
      <c r="AX70" s="879"/>
      <c r="AY70" s="834"/>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5" t="s">
        <v>586</v>
      </c>
      <c r="C71" s="876" t="s">
        <v>585</v>
      </c>
      <c r="D71" s="876" t="s">
        <v>585</v>
      </c>
      <c r="E71" s="876" t="s">
        <v>585</v>
      </c>
      <c r="F71" s="876" t="s">
        <v>585</v>
      </c>
      <c r="G71" s="876" t="s">
        <v>585</v>
      </c>
      <c r="H71" s="876" t="s">
        <v>585</v>
      </c>
      <c r="I71" s="876" t="s">
        <v>585</v>
      </c>
      <c r="J71" s="876" t="s">
        <v>585</v>
      </c>
      <c r="K71" s="876" t="s">
        <v>585</v>
      </c>
      <c r="L71" s="876" t="s">
        <v>585</v>
      </c>
      <c r="M71" s="876" t="s">
        <v>585</v>
      </c>
      <c r="N71" s="876" t="s">
        <v>585</v>
      </c>
      <c r="O71" s="876" t="s">
        <v>585</v>
      </c>
      <c r="P71" s="877" t="s">
        <v>585</v>
      </c>
      <c r="Q71" s="878">
        <v>495</v>
      </c>
      <c r="R71" s="879"/>
      <c r="S71" s="879"/>
      <c r="T71" s="879"/>
      <c r="U71" s="834"/>
      <c r="V71" s="880">
        <v>493</v>
      </c>
      <c r="W71" s="879"/>
      <c r="X71" s="879"/>
      <c r="Y71" s="879"/>
      <c r="Z71" s="834"/>
      <c r="AA71" s="880">
        <v>1</v>
      </c>
      <c r="AB71" s="879"/>
      <c r="AC71" s="879"/>
      <c r="AD71" s="879"/>
      <c r="AE71" s="834"/>
      <c r="AF71" s="880">
        <v>1</v>
      </c>
      <c r="AG71" s="879"/>
      <c r="AH71" s="879"/>
      <c r="AI71" s="879"/>
      <c r="AJ71" s="834"/>
      <c r="AK71" s="880">
        <v>298</v>
      </c>
      <c r="AL71" s="879"/>
      <c r="AM71" s="879"/>
      <c r="AN71" s="879"/>
      <c r="AO71" s="834"/>
      <c r="AP71" s="880" t="s">
        <v>591</v>
      </c>
      <c r="AQ71" s="879"/>
      <c r="AR71" s="879"/>
      <c r="AS71" s="879"/>
      <c r="AT71" s="834"/>
      <c r="AU71" s="880" t="s">
        <v>596</v>
      </c>
      <c r="AV71" s="879"/>
      <c r="AW71" s="879"/>
      <c r="AX71" s="879"/>
      <c r="AY71" s="834"/>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5" t="s">
        <v>587</v>
      </c>
      <c r="C72" s="876" t="s">
        <v>585</v>
      </c>
      <c r="D72" s="876" t="s">
        <v>585</v>
      </c>
      <c r="E72" s="876" t="s">
        <v>585</v>
      </c>
      <c r="F72" s="876" t="s">
        <v>585</v>
      </c>
      <c r="G72" s="876" t="s">
        <v>585</v>
      </c>
      <c r="H72" s="876" t="s">
        <v>585</v>
      </c>
      <c r="I72" s="876" t="s">
        <v>585</v>
      </c>
      <c r="J72" s="876" t="s">
        <v>585</v>
      </c>
      <c r="K72" s="876" t="s">
        <v>585</v>
      </c>
      <c r="L72" s="876" t="s">
        <v>585</v>
      </c>
      <c r="M72" s="876" t="s">
        <v>585</v>
      </c>
      <c r="N72" s="876" t="s">
        <v>585</v>
      </c>
      <c r="O72" s="876" t="s">
        <v>585</v>
      </c>
      <c r="P72" s="877" t="s">
        <v>585</v>
      </c>
      <c r="Q72" s="878">
        <v>68</v>
      </c>
      <c r="R72" s="879"/>
      <c r="S72" s="879"/>
      <c r="T72" s="879"/>
      <c r="U72" s="834"/>
      <c r="V72" s="880">
        <v>68</v>
      </c>
      <c r="W72" s="879"/>
      <c r="X72" s="879"/>
      <c r="Y72" s="879"/>
      <c r="Z72" s="834"/>
      <c r="AA72" s="880">
        <v>0</v>
      </c>
      <c r="AB72" s="879"/>
      <c r="AC72" s="879"/>
      <c r="AD72" s="879"/>
      <c r="AE72" s="834"/>
      <c r="AF72" s="880">
        <v>0</v>
      </c>
      <c r="AG72" s="879"/>
      <c r="AH72" s="879"/>
      <c r="AI72" s="879"/>
      <c r="AJ72" s="834"/>
      <c r="AK72" s="880" t="s">
        <v>591</v>
      </c>
      <c r="AL72" s="879"/>
      <c r="AM72" s="879"/>
      <c r="AN72" s="879"/>
      <c r="AO72" s="834"/>
      <c r="AP72" s="880" t="s">
        <v>591</v>
      </c>
      <c r="AQ72" s="879"/>
      <c r="AR72" s="879"/>
      <c r="AS72" s="879"/>
      <c r="AT72" s="834"/>
      <c r="AU72" s="880" t="s">
        <v>596</v>
      </c>
      <c r="AV72" s="879"/>
      <c r="AW72" s="879"/>
      <c r="AX72" s="879"/>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5" t="s">
        <v>588</v>
      </c>
      <c r="C73" s="876"/>
      <c r="D73" s="876"/>
      <c r="E73" s="876"/>
      <c r="F73" s="876"/>
      <c r="G73" s="876"/>
      <c r="H73" s="876"/>
      <c r="I73" s="876"/>
      <c r="J73" s="876"/>
      <c r="K73" s="876"/>
      <c r="L73" s="876"/>
      <c r="M73" s="876"/>
      <c r="N73" s="876"/>
      <c r="O73" s="876"/>
      <c r="P73" s="877"/>
      <c r="Q73" s="878">
        <v>990</v>
      </c>
      <c r="R73" s="879"/>
      <c r="S73" s="879"/>
      <c r="T73" s="879"/>
      <c r="U73" s="834"/>
      <c r="V73" s="880">
        <v>895</v>
      </c>
      <c r="W73" s="879"/>
      <c r="X73" s="879"/>
      <c r="Y73" s="879"/>
      <c r="Z73" s="834"/>
      <c r="AA73" s="880">
        <v>96</v>
      </c>
      <c r="AB73" s="879"/>
      <c r="AC73" s="879"/>
      <c r="AD73" s="879"/>
      <c r="AE73" s="834"/>
      <c r="AF73" s="880">
        <v>1165</v>
      </c>
      <c r="AG73" s="879"/>
      <c r="AH73" s="879"/>
      <c r="AI73" s="879"/>
      <c r="AJ73" s="834"/>
      <c r="AK73" s="880">
        <v>2</v>
      </c>
      <c r="AL73" s="879"/>
      <c r="AM73" s="879"/>
      <c r="AN73" s="879"/>
      <c r="AO73" s="834"/>
      <c r="AP73" s="880">
        <v>2919</v>
      </c>
      <c r="AQ73" s="879"/>
      <c r="AR73" s="879"/>
      <c r="AS73" s="879"/>
      <c r="AT73" s="834"/>
      <c r="AU73" s="880" t="s">
        <v>596</v>
      </c>
      <c r="AV73" s="879"/>
      <c r="AW73" s="879"/>
      <c r="AX73" s="879"/>
      <c r="AY73" s="834"/>
      <c r="AZ73" s="832" t="s">
        <v>595</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5" t="s">
        <v>589</v>
      </c>
      <c r="C74" s="876"/>
      <c r="D74" s="876"/>
      <c r="E74" s="876"/>
      <c r="F74" s="876"/>
      <c r="G74" s="876"/>
      <c r="H74" s="876"/>
      <c r="I74" s="876"/>
      <c r="J74" s="876"/>
      <c r="K74" s="876"/>
      <c r="L74" s="876"/>
      <c r="M74" s="876"/>
      <c r="N74" s="876"/>
      <c r="O74" s="876"/>
      <c r="P74" s="877"/>
      <c r="Q74" s="881">
        <v>217</v>
      </c>
      <c r="R74" s="830"/>
      <c r="S74" s="830"/>
      <c r="T74" s="830"/>
      <c r="U74" s="830"/>
      <c r="V74" s="830">
        <v>191</v>
      </c>
      <c r="W74" s="830"/>
      <c r="X74" s="830"/>
      <c r="Y74" s="830"/>
      <c r="Z74" s="830"/>
      <c r="AA74" s="830">
        <v>25</v>
      </c>
      <c r="AB74" s="830"/>
      <c r="AC74" s="830"/>
      <c r="AD74" s="830"/>
      <c r="AE74" s="830"/>
      <c r="AF74" s="830">
        <v>25</v>
      </c>
      <c r="AG74" s="830"/>
      <c r="AH74" s="830"/>
      <c r="AI74" s="830"/>
      <c r="AJ74" s="830"/>
      <c r="AK74" s="830" t="s">
        <v>591</v>
      </c>
      <c r="AL74" s="830"/>
      <c r="AM74" s="830"/>
      <c r="AN74" s="830"/>
      <c r="AO74" s="830"/>
      <c r="AP74" s="830" t="s">
        <v>591</v>
      </c>
      <c r="AQ74" s="830"/>
      <c r="AR74" s="830"/>
      <c r="AS74" s="830"/>
      <c r="AT74" s="830"/>
      <c r="AU74" s="830" t="s">
        <v>596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5" t="s">
        <v>590</v>
      </c>
      <c r="C75" s="876"/>
      <c r="D75" s="876"/>
      <c r="E75" s="876"/>
      <c r="F75" s="876"/>
      <c r="G75" s="876"/>
      <c r="H75" s="876"/>
      <c r="I75" s="876"/>
      <c r="J75" s="876"/>
      <c r="K75" s="876"/>
      <c r="L75" s="876"/>
      <c r="M75" s="876"/>
      <c r="N75" s="876"/>
      <c r="O75" s="876"/>
      <c r="P75" s="877"/>
      <c r="Q75" s="878">
        <v>823874</v>
      </c>
      <c r="R75" s="879"/>
      <c r="S75" s="879"/>
      <c r="T75" s="879"/>
      <c r="U75" s="834"/>
      <c r="V75" s="880">
        <v>808406</v>
      </c>
      <c r="W75" s="879"/>
      <c r="X75" s="879"/>
      <c r="Y75" s="879"/>
      <c r="Z75" s="834"/>
      <c r="AA75" s="880">
        <v>15468</v>
      </c>
      <c r="AB75" s="879"/>
      <c r="AC75" s="879"/>
      <c r="AD75" s="879"/>
      <c r="AE75" s="834"/>
      <c r="AF75" s="880">
        <v>15468</v>
      </c>
      <c r="AG75" s="879"/>
      <c r="AH75" s="879"/>
      <c r="AI75" s="879"/>
      <c r="AJ75" s="834"/>
      <c r="AK75" s="880" t="s">
        <v>594</v>
      </c>
      <c r="AL75" s="879"/>
      <c r="AM75" s="879"/>
      <c r="AN75" s="879"/>
      <c r="AO75" s="834"/>
      <c r="AP75" s="880" t="s">
        <v>593</v>
      </c>
      <c r="AQ75" s="879"/>
      <c r="AR75" s="879"/>
      <c r="AS75" s="879"/>
      <c r="AT75" s="834"/>
      <c r="AU75" s="880" t="s">
        <v>596</v>
      </c>
      <c r="AV75" s="879"/>
      <c r="AW75" s="879"/>
      <c r="AX75" s="879"/>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5" t="s">
        <v>598</v>
      </c>
      <c r="C76" s="876"/>
      <c r="D76" s="876"/>
      <c r="E76" s="876"/>
      <c r="F76" s="876"/>
      <c r="G76" s="876"/>
      <c r="H76" s="876"/>
      <c r="I76" s="876"/>
      <c r="J76" s="876"/>
      <c r="K76" s="876"/>
      <c r="L76" s="876"/>
      <c r="M76" s="876"/>
      <c r="N76" s="876"/>
      <c r="O76" s="876"/>
      <c r="P76" s="877"/>
      <c r="Q76" s="881">
        <v>509</v>
      </c>
      <c r="R76" s="830"/>
      <c r="S76" s="830"/>
      <c r="T76" s="830"/>
      <c r="U76" s="830"/>
      <c r="V76" s="830">
        <v>371</v>
      </c>
      <c r="W76" s="830"/>
      <c r="X76" s="830"/>
      <c r="Y76" s="830"/>
      <c r="Z76" s="830"/>
      <c r="AA76" s="830">
        <v>138</v>
      </c>
      <c r="AB76" s="830"/>
      <c r="AC76" s="830"/>
      <c r="AD76" s="830"/>
      <c r="AE76" s="830"/>
      <c r="AF76" s="830">
        <v>138</v>
      </c>
      <c r="AG76" s="830"/>
      <c r="AH76" s="830"/>
      <c r="AI76" s="830"/>
      <c r="AJ76" s="830"/>
      <c r="AK76" s="830">
        <v>7</v>
      </c>
      <c r="AL76" s="830"/>
      <c r="AM76" s="830"/>
      <c r="AN76" s="830"/>
      <c r="AO76" s="830"/>
      <c r="AP76" s="830" t="s">
        <v>596</v>
      </c>
      <c r="AQ76" s="830"/>
      <c r="AR76" s="830"/>
      <c r="AS76" s="830"/>
      <c r="AT76" s="830"/>
      <c r="AU76" s="830" t="s">
        <v>596</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5"/>
      <c r="C77" s="876"/>
      <c r="D77" s="876"/>
      <c r="E77" s="876"/>
      <c r="F77" s="876"/>
      <c r="G77" s="876"/>
      <c r="H77" s="876"/>
      <c r="I77" s="876"/>
      <c r="J77" s="876"/>
      <c r="K77" s="876"/>
      <c r="L77" s="876"/>
      <c r="M77" s="876"/>
      <c r="N77" s="876"/>
      <c r="O77" s="876"/>
      <c r="P77" s="877"/>
      <c r="Q77" s="878"/>
      <c r="R77" s="879"/>
      <c r="S77" s="879"/>
      <c r="T77" s="879"/>
      <c r="U77" s="834"/>
      <c r="V77" s="880"/>
      <c r="W77" s="879"/>
      <c r="X77" s="879"/>
      <c r="Y77" s="879"/>
      <c r="Z77" s="834"/>
      <c r="AA77" s="880"/>
      <c r="AB77" s="879"/>
      <c r="AC77" s="879"/>
      <c r="AD77" s="879"/>
      <c r="AE77" s="834"/>
      <c r="AF77" s="880"/>
      <c r="AG77" s="879"/>
      <c r="AH77" s="879"/>
      <c r="AI77" s="879"/>
      <c r="AJ77" s="834"/>
      <c r="AK77" s="880"/>
      <c r="AL77" s="879"/>
      <c r="AM77" s="879"/>
      <c r="AN77" s="879"/>
      <c r="AO77" s="834"/>
      <c r="AP77" s="880"/>
      <c r="AQ77" s="879"/>
      <c r="AR77" s="879"/>
      <c r="AS77" s="879"/>
      <c r="AT77" s="834"/>
      <c r="AU77" s="880"/>
      <c r="AV77" s="879"/>
      <c r="AW77" s="879"/>
      <c r="AX77" s="879"/>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5"/>
      <c r="C78" s="876"/>
      <c r="D78" s="876"/>
      <c r="E78" s="876"/>
      <c r="F78" s="876"/>
      <c r="G78" s="876"/>
      <c r="H78" s="876"/>
      <c r="I78" s="876"/>
      <c r="J78" s="876"/>
      <c r="K78" s="876"/>
      <c r="L78" s="876"/>
      <c r="M78" s="876"/>
      <c r="N78" s="876"/>
      <c r="O78" s="876"/>
      <c r="P78" s="877"/>
      <c r="Q78" s="881"/>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5"/>
      <c r="C79" s="876"/>
      <c r="D79" s="876"/>
      <c r="E79" s="876"/>
      <c r="F79" s="876"/>
      <c r="G79" s="876"/>
      <c r="H79" s="876"/>
      <c r="I79" s="876"/>
      <c r="J79" s="876"/>
      <c r="K79" s="876"/>
      <c r="L79" s="876"/>
      <c r="M79" s="876"/>
      <c r="N79" s="876"/>
      <c r="O79" s="876"/>
      <c r="P79" s="877"/>
      <c r="Q79" s="881"/>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5"/>
      <c r="C80" s="876"/>
      <c r="D80" s="876"/>
      <c r="E80" s="876"/>
      <c r="F80" s="876"/>
      <c r="G80" s="876"/>
      <c r="H80" s="876"/>
      <c r="I80" s="876"/>
      <c r="J80" s="876"/>
      <c r="K80" s="876"/>
      <c r="L80" s="876"/>
      <c r="M80" s="876"/>
      <c r="N80" s="876"/>
      <c r="O80" s="876"/>
      <c r="P80" s="877"/>
      <c r="Q80" s="881"/>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5"/>
      <c r="C81" s="876"/>
      <c r="D81" s="876"/>
      <c r="E81" s="876"/>
      <c r="F81" s="876"/>
      <c r="G81" s="876"/>
      <c r="H81" s="876"/>
      <c r="I81" s="876"/>
      <c r="J81" s="876"/>
      <c r="K81" s="876"/>
      <c r="L81" s="876"/>
      <c r="M81" s="876"/>
      <c r="N81" s="876"/>
      <c r="O81" s="876"/>
      <c r="P81" s="877"/>
      <c r="Q81" s="881"/>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5"/>
      <c r="C82" s="876"/>
      <c r="D82" s="876"/>
      <c r="E82" s="876"/>
      <c r="F82" s="876"/>
      <c r="G82" s="876"/>
      <c r="H82" s="876"/>
      <c r="I82" s="876"/>
      <c r="J82" s="876"/>
      <c r="K82" s="876"/>
      <c r="L82" s="876"/>
      <c r="M82" s="876"/>
      <c r="N82" s="876"/>
      <c r="O82" s="876"/>
      <c r="P82" s="877"/>
      <c r="Q82" s="881"/>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5"/>
      <c r="C83" s="876"/>
      <c r="D83" s="876"/>
      <c r="E83" s="876"/>
      <c r="F83" s="876"/>
      <c r="G83" s="876"/>
      <c r="H83" s="876"/>
      <c r="I83" s="876"/>
      <c r="J83" s="876"/>
      <c r="K83" s="876"/>
      <c r="L83" s="876"/>
      <c r="M83" s="876"/>
      <c r="N83" s="876"/>
      <c r="O83" s="876"/>
      <c r="P83" s="877"/>
      <c r="Q83" s="881"/>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5"/>
      <c r="C84" s="876"/>
      <c r="D84" s="876"/>
      <c r="E84" s="876"/>
      <c r="F84" s="876"/>
      <c r="G84" s="876"/>
      <c r="H84" s="876"/>
      <c r="I84" s="876"/>
      <c r="J84" s="876"/>
      <c r="K84" s="876"/>
      <c r="L84" s="876"/>
      <c r="M84" s="876"/>
      <c r="N84" s="876"/>
      <c r="O84" s="876"/>
      <c r="P84" s="877"/>
      <c r="Q84" s="881"/>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5"/>
      <c r="C85" s="876"/>
      <c r="D85" s="876"/>
      <c r="E85" s="876"/>
      <c r="F85" s="876"/>
      <c r="G85" s="876"/>
      <c r="H85" s="876"/>
      <c r="I85" s="876"/>
      <c r="J85" s="876"/>
      <c r="K85" s="876"/>
      <c r="L85" s="876"/>
      <c r="M85" s="876"/>
      <c r="N85" s="876"/>
      <c r="O85" s="876"/>
      <c r="P85" s="877"/>
      <c r="Q85" s="881"/>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5"/>
      <c r="C86" s="876"/>
      <c r="D86" s="876"/>
      <c r="E86" s="876"/>
      <c r="F86" s="876"/>
      <c r="G86" s="876"/>
      <c r="H86" s="876"/>
      <c r="I86" s="876"/>
      <c r="J86" s="876"/>
      <c r="K86" s="876"/>
      <c r="L86" s="876"/>
      <c r="M86" s="876"/>
      <c r="N86" s="876"/>
      <c r="O86" s="876"/>
      <c r="P86" s="877"/>
      <c r="Q86" s="881"/>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388</v>
      </c>
      <c r="B88" s="789" t="s">
        <v>415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17233</v>
      </c>
      <c r="AG88" s="844"/>
      <c r="AH88" s="844"/>
      <c r="AI88" s="844"/>
      <c r="AJ88" s="844"/>
      <c r="AK88" s="841"/>
      <c r="AL88" s="841"/>
      <c r="AM88" s="841"/>
      <c r="AN88" s="841"/>
      <c r="AO88" s="841"/>
      <c r="AP88" s="844">
        <v>2919</v>
      </c>
      <c r="AQ88" s="844"/>
      <c r="AR88" s="844"/>
      <c r="AS88" s="844"/>
      <c r="AT88" s="844"/>
      <c r="AU88" s="844" t="s">
        <v>599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789" t="s">
        <v>416</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v>100</v>
      </c>
      <c r="CS102" s="852"/>
      <c r="CT102" s="852"/>
      <c r="CU102" s="852"/>
      <c r="CV102" s="893"/>
      <c r="CW102" s="892">
        <v>54</v>
      </c>
      <c r="CX102" s="852"/>
      <c r="CY102" s="852"/>
      <c r="CZ102" s="852"/>
      <c r="DA102" s="893"/>
      <c r="DB102" s="892" t="s">
        <v>600</v>
      </c>
      <c r="DC102" s="852"/>
      <c r="DD102" s="852"/>
      <c r="DE102" s="852"/>
      <c r="DF102" s="893"/>
      <c r="DG102" s="892" t="s">
        <v>600</v>
      </c>
      <c r="DH102" s="852"/>
      <c r="DI102" s="852"/>
      <c r="DJ102" s="852"/>
      <c r="DK102" s="893"/>
      <c r="DL102" s="892" t="s">
        <v>600</v>
      </c>
      <c r="DM102" s="852"/>
      <c r="DN102" s="852"/>
      <c r="DO102" s="852"/>
      <c r="DP102" s="893"/>
      <c r="DQ102" s="892" t="s">
        <v>600</v>
      </c>
      <c r="DR102" s="852"/>
      <c r="DS102" s="852"/>
      <c r="DT102" s="852"/>
      <c r="DU102" s="893"/>
      <c r="DV102" s="789"/>
      <c r="DW102" s="790"/>
      <c r="DX102" s="790"/>
      <c r="DY102" s="790"/>
      <c r="DZ102" s="916"/>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417</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418</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9" t="s">
        <v>421</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422</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c r="A109" s="914" t="s">
        <v>423</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424</v>
      </c>
      <c r="AB109" s="895"/>
      <c r="AC109" s="895"/>
      <c r="AD109" s="895"/>
      <c r="AE109" s="896"/>
      <c r="AF109" s="894" t="s">
        <v>425</v>
      </c>
      <c r="AG109" s="895"/>
      <c r="AH109" s="895"/>
      <c r="AI109" s="895"/>
      <c r="AJ109" s="896"/>
      <c r="AK109" s="894" t="s">
        <v>306</v>
      </c>
      <c r="AL109" s="895"/>
      <c r="AM109" s="895"/>
      <c r="AN109" s="895"/>
      <c r="AO109" s="896"/>
      <c r="AP109" s="894" t="s">
        <v>426</v>
      </c>
      <c r="AQ109" s="895"/>
      <c r="AR109" s="895"/>
      <c r="AS109" s="895"/>
      <c r="AT109" s="897"/>
      <c r="AU109" s="914" t="s">
        <v>423</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424</v>
      </c>
      <c r="BR109" s="895"/>
      <c r="BS109" s="895"/>
      <c r="BT109" s="895"/>
      <c r="BU109" s="896"/>
      <c r="BV109" s="894" t="s">
        <v>425</v>
      </c>
      <c r="BW109" s="895"/>
      <c r="BX109" s="895"/>
      <c r="BY109" s="895"/>
      <c r="BZ109" s="896"/>
      <c r="CA109" s="894" t="s">
        <v>306</v>
      </c>
      <c r="CB109" s="895"/>
      <c r="CC109" s="895"/>
      <c r="CD109" s="895"/>
      <c r="CE109" s="896"/>
      <c r="CF109" s="915" t="s">
        <v>426</v>
      </c>
      <c r="CG109" s="915"/>
      <c r="CH109" s="915"/>
      <c r="CI109" s="915"/>
      <c r="CJ109" s="915"/>
      <c r="CK109" s="894" t="s">
        <v>427</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424</v>
      </c>
      <c r="DH109" s="895"/>
      <c r="DI109" s="895"/>
      <c r="DJ109" s="895"/>
      <c r="DK109" s="896"/>
      <c r="DL109" s="894" t="s">
        <v>425</v>
      </c>
      <c r="DM109" s="895"/>
      <c r="DN109" s="895"/>
      <c r="DO109" s="895"/>
      <c r="DP109" s="896"/>
      <c r="DQ109" s="894" t="s">
        <v>306</v>
      </c>
      <c r="DR109" s="895"/>
      <c r="DS109" s="895"/>
      <c r="DT109" s="895"/>
      <c r="DU109" s="896"/>
      <c r="DV109" s="894" t="s">
        <v>426</v>
      </c>
      <c r="DW109" s="895"/>
      <c r="DX109" s="895"/>
      <c r="DY109" s="895"/>
      <c r="DZ109" s="897"/>
    </row>
    <row r="110" spans="1:131" s="230" customFormat="1" ht="26.25" customHeight="1">
      <c r="A110" s="898" t="s">
        <v>428</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1855350</v>
      </c>
      <c r="AB110" s="902"/>
      <c r="AC110" s="902"/>
      <c r="AD110" s="902"/>
      <c r="AE110" s="903"/>
      <c r="AF110" s="904">
        <v>1933949</v>
      </c>
      <c r="AG110" s="902"/>
      <c r="AH110" s="902"/>
      <c r="AI110" s="902"/>
      <c r="AJ110" s="903"/>
      <c r="AK110" s="904">
        <v>2027067</v>
      </c>
      <c r="AL110" s="902"/>
      <c r="AM110" s="902"/>
      <c r="AN110" s="902"/>
      <c r="AO110" s="903"/>
      <c r="AP110" s="905">
        <v>14.9</v>
      </c>
      <c r="AQ110" s="906"/>
      <c r="AR110" s="906"/>
      <c r="AS110" s="906"/>
      <c r="AT110" s="907"/>
      <c r="AU110" s="908" t="s">
        <v>75</v>
      </c>
      <c r="AV110" s="909"/>
      <c r="AW110" s="909"/>
      <c r="AX110" s="909"/>
      <c r="AY110" s="909"/>
      <c r="AZ110" s="931" t="s">
        <v>429</v>
      </c>
      <c r="BA110" s="899"/>
      <c r="BB110" s="899"/>
      <c r="BC110" s="899"/>
      <c r="BD110" s="899"/>
      <c r="BE110" s="899"/>
      <c r="BF110" s="899"/>
      <c r="BG110" s="899"/>
      <c r="BH110" s="899"/>
      <c r="BI110" s="899"/>
      <c r="BJ110" s="899"/>
      <c r="BK110" s="899"/>
      <c r="BL110" s="899"/>
      <c r="BM110" s="899"/>
      <c r="BN110" s="899"/>
      <c r="BO110" s="899"/>
      <c r="BP110" s="900"/>
      <c r="BQ110" s="932">
        <v>21486239</v>
      </c>
      <c r="BR110" s="933"/>
      <c r="BS110" s="933"/>
      <c r="BT110" s="933"/>
      <c r="BU110" s="933"/>
      <c r="BV110" s="933">
        <v>21749985</v>
      </c>
      <c r="BW110" s="933"/>
      <c r="BX110" s="933"/>
      <c r="BY110" s="933"/>
      <c r="BZ110" s="933"/>
      <c r="CA110" s="933">
        <v>20867384</v>
      </c>
      <c r="CB110" s="933"/>
      <c r="CC110" s="933"/>
      <c r="CD110" s="933"/>
      <c r="CE110" s="933"/>
      <c r="CF110" s="946">
        <v>152.9</v>
      </c>
      <c r="CG110" s="947"/>
      <c r="CH110" s="947"/>
      <c r="CI110" s="947"/>
      <c r="CJ110" s="947"/>
      <c r="CK110" s="948" t="s">
        <v>430</v>
      </c>
      <c r="CL110" s="949"/>
      <c r="CM110" s="931" t="s">
        <v>431</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432</v>
      </c>
      <c r="DH110" s="933"/>
      <c r="DI110" s="933"/>
      <c r="DJ110" s="933"/>
      <c r="DK110" s="933"/>
      <c r="DL110" s="933" t="s">
        <v>128</v>
      </c>
      <c r="DM110" s="933"/>
      <c r="DN110" s="933"/>
      <c r="DO110" s="933"/>
      <c r="DP110" s="933"/>
      <c r="DQ110" s="933" t="s">
        <v>128</v>
      </c>
      <c r="DR110" s="933"/>
      <c r="DS110" s="933"/>
      <c r="DT110" s="933"/>
      <c r="DU110" s="933"/>
      <c r="DV110" s="934" t="s">
        <v>128</v>
      </c>
      <c r="DW110" s="934"/>
      <c r="DX110" s="934"/>
      <c r="DY110" s="934"/>
      <c r="DZ110" s="935"/>
    </row>
    <row r="111" spans="1:131" s="230" customFormat="1" ht="26.25" customHeight="1">
      <c r="A111" s="936" t="s">
        <v>433</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128</v>
      </c>
      <c r="AB111" s="940"/>
      <c r="AC111" s="940"/>
      <c r="AD111" s="940"/>
      <c r="AE111" s="941"/>
      <c r="AF111" s="942" t="s">
        <v>432</v>
      </c>
      <c r="AG111" s="940"/>
      <c r="AH111" s="940"/>
      <c r="AI111" s="940"/>
      <c r="AJ111" s="941"/>
      <c r="AK111" s="942" t="s">
        <v>128</v>
      </c>
      <c r="AL111" s="940"/>
      <c r="AM111" s="940"/>
      <c r="AN111" s="940"/>
      <c r="AO111" s="941"/>
      <c r="AP111" s="943" t="s">
        <v>432</v>
      </c>
      <c r="AQ111" s="944"/>
      <c r="AR111" s="944"/>
      <c r="AS111" s="944"/>
      <c r="AT111" s="945"/>
      <c r="AU111" s="910"/>
      <c r="AV111" s="911"/>
      <c r="AW111" s="911"/>
      <c r="AX111" s="911"/>
      <c r="AY111" s="911"/>
      <c r="AZ111" s="924" t="s">
        <v>434</v>
      </c>
      <c r="BA111" s="925"/>
      <c r="BB111" s="925"/>
      <c r="BC111" s="925"/>
      <c r="BD111" s="925"/>
      <c r="BE111" s="925"/>
      <c r="BF111" s="925"/>
      <c r="BG111" s="925"/>
      <c r="BH111" s="925"/>
      <c r="BI111" s="925"/>
      <c r="BJ111" s="925"/>
      <c r="BK111" s="925"/>
      <c r="BL111" s="925"/>
      <c r="BM111" s="925"/>
      <c r="BN111" s="925"/>
      <c r="BO111" s="925"/>
      <c r="BP111" s="926"/>
      <c r="BQ111" s="927">
        <v>5941</v>
      </c>
      <c r="BR111" s="928"/>
      <c r="BS111" s="928"/>
      <c r="BT111" s="928"/>
      <c r="BU111" s="928"/>
      <c r="BV111" s="928">
        <v>5249</v>
      </c>
      <c r="BW111" s="928"/>
      <c r="BX111" s="928"/>
      <c r="BY111" s="928"/>
      <c r="BZ111" s="928"/>
      <c r="CA111" s="928">
        <v>4557</v>
      </c>
      <c r="CB111" s="928"/>
      <c r="CC111" s="928"/>
      <c r="CD111" s="928"/>
      <c r="CE111" s="928"/>
      <c r="CF111" s="922">
        <v>0</v>
      </c>
      <c r="CG111" s="923"/>
      <c r="CH111" s="923"/>
      <c r="CI111" s="923"/>
      <c r="CJ111" s="923"/>
      <c r="CK111" s="950"/>
      <c r="CL111" s="951"/>
      <c r="CM111" s="924" t="s">
        <v>435</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128</v>
      </c>
      <c r="DH111" s="928"/>
      <c r="DI111" s="928"/>
      <c r="DJ111" s="928"/>
      <c r="DK111" s="928"/>
      <c r="DL111" s="928" t="s">
        <v>432</v>
      </c>
      <c r="DM111" s="928"/>
      <c r="DN111" s="928"/>
      <c r="DO111" s="928"/>
      <c r="DP111" s="928"/>
      <c r="DQ111" s="928" t="s">
        <v>436</v>
      </c>
      <c r="DR111" s="928"/>
      <c r="DS111" s="928"/>
      <c r="DT111" s="928"/>
      <c r="DU111" s="928"/>
      <c r="DV111" s="929" t="s">
        <v>432</v>
      </c>
      <c r="DW111" s="929"/>
      <c r="DX111" s="929"/>
      <c r="DY111" s="929"/>
      <c r="DZ111" s="930"/>
    </row>
    <row r="112" spans="1:131" s="230" customFormat="1" ht="26.25" customHeight="1">
      <c r="A112" s="954" t="s">
        <v>437</v>
      </c>
      <c r="B112" s="955"/>
      <c r="C112" s="925" t="s">
        <v>438</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432</v>
      </c>
      <c r="AB112" s="961"/>
      <c r="AC112" s="961"/>
      <c r="AD112" s="961"/>
      <c r="AE112" s="962"/>
      <c r="AF112" s="963" t="s">
        <v>128</v>
      </c>
      <c r="AG112" s="961"/>
      <c r="AH112" s="961"/>
      <c r="AI112" s="961"/>
      <c r="AJ112" s="962"/>
      <c r="AK112" s="963" t="s">
        <v>128</v>
      </c>
      <c r="AL112" s="961"/>
      <c r="AM112" s="961"/>
      <c r="AN112" s="961"/>
      <c r="AO112" s="962"/>
      <c r="AP112" s="964" t="s">
        <v>128</v>
      </c>
      <c r="AQ112" s="965"/>
      <c r="AR112" s="965"/>
      <c r="AS112" s="965"/>
      <c r="AT112" s="966"/>
      <c r="AU112" s="910"/>
      <c r="AV112" s="911"/>
      <c r="AW112" s="911"/>
      <c r="AX112" s="911"/>
      <c r="AY112" s="911"/>
      <c r="AZ112" s="924" t="s">
        <v>439</v>
      </c>
      <c r="BA112" s="925"/>
      <c r="BB112" s="925"/>
      <c r="BC112" s="925"/>
      <c r="BD112" s="925"/>
      <c r="BE112" s="925"/>
      <c r="BF112" s="925"/>
      <c r="BG112" s="925"/>
      <c r="BH112" s="925"/>
      <c r="BI112" s="925"/>
      <c r="BJ112" s="925"/>
      <c r="BK112" s="925"/>
      <c r="BL112" s="925"/>
      <c r="BM112" s="925"/>
      <c r="BN112" s="925"/>
      <c r="BO112" s="925"/>
      <c r="BP112" s="926"/>
      <c r="BQ112" s="927">
        <v>5250311</v>
      </c>
      <c r="BR112" s="928"/>
      <c r="BS112" s="928"/>
      <c r="BT112" s="928"/>
      <c r="BU112" s="928"/>
      <c r="BV112" s="928">
        <v>5067790</v>
      </c>
      <c r="BW112" s="928"/>
      <c r="BX112" s="928"/>
      <c r="BY112" s="928"/>
      <c r="BZ112" s="928"/>
      <c r="CA112" s="928">
        <v>4861929</v>
      </c>
      <c r="CB112" s="928"/>
      <c r="CC112" s="928"/>
      <c r="CD112" s="928"/>
      <c r="CE112" s="928"/>
      <c r="CF112" s="922">
        <v>35.6</v>
      </c>
      <c r="CG112" s="923"/>
      <c r="CH112" s="923"/>
      <c r="CI112" s="923"/>
      <c r="CJ112" s="923"/>
      <c r="CK112" s="950"/>
      <c r="CL112" s="951"/>
      <c r="CM112" s="924" t="s">
        <v>440</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128</v>
      </c>
      <c r="DH112" s="928"/>
      <c r="DI112" s="928"/>
      <c r="DJ112" s="928"/>
      <c r="DK112" s="928"/>
      <c r="DL112" s="928" t="s">
        <v>432</v>
      </c>
      <c r="DM112" s="928"/>
      <c r="DN112" s="928"/>
      <c r="DO112" s="928"/>
      <c r="DP112" s="928"/>
      <c r="DQ112" s="928" t="s">
        <v>128</v>
      </c>
      <c r="DR112" s="928"/>
      <c r="DS112" s="928"/>
      <c r="DT112" s="928"/>
      <c r="DU112" s="928"/>
      <c r="DV112" s="929" t="s">
        <v>128</v>
      </c>
      <c r="DW112" s="929"/>
      <c r="DX112" s="929"/>
      <c r="DY112" s="929"/>
      <c r="DZ112" s="930"/>
    </row>
    <row r="113" spans="1:130" s="230" customFormat="1" ht="26.25" customHeight="1">
      <c r="A113" s="956"/>
      <c r="B113" s="957"/>
      <c r="C113" s="925" t="s">
        <v>441</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416991</v>
      </c>
      <c r="AB113" s="940"/>
      <c r="AC113" s="940"/>
      <c r="AD113" s="940"/>
      <c r="AE113" s="941"/>
      <c r="AF113" s="942">
        <v>407178</v>
      </c>
      <c r="AG113" s="940"/>
      <c r="AH113" s="940"/>
      <c r="AI113" s="940"/>
      <c r="AJ113" s="941"/>
      <c r="AK113" s="942">
        <v>375772</v>
      </c>
      <c r="AL113" s="940"/>
      <c r="AM113" s="940"/>
      <c r="AN113" s="940"/>
      <c r="AO113" s="941"/>
      <c r="AP113" s="943">
        <v>2.8</v>
      </c>
      <c r="AQ113" s="944"/>
      <c r="AR113" s="944"/>
      <c r="AS113" s="944"/>
      <c r="AT113" s="945"/>
      <c r="AU113" s="910"/>
      <c r="AV113" s="911"/>
      <c r="AW113" s="911"/>
      <c r="AX113" s="911"/>
      <c r="AY113" s="911"/>
      <c r="AZ113" s="924" t="s">
        <v>442</v>
      </c>
      <c r="BA113" s="925"/>
      <c r="BB113" s="925"/>
      <c r="BC113" s="925"/>
      <c r="BD113" s="925"/>
      <c r="BE113" s="925"/>
      <c r="BF113" s="925"/>
      <c r="BG113" s="925"/>
      <c r="BH113" s="925"/>
      <c r="BI113" s="925"/>
      <c r="BJ113" s="925"/>
      <c r="BK113" s="925"/>
      <c r="BL113" s="925"/>
      <c r="BM113" s="925"/>
      <c r="BN113" s="925"/>
      <c r="BO113" s="925"/>
      <c r="BP113" s="926"/>
      <c r="BQ113" s="927" t="s">
        <v>128</v>
      </c>
      <c r="BR113" s="928"/>
      <c r="BS113" s="928"/>
      <c r="BT113" s="928"/>
      <c r="BU113" s="928"/>
      <c r="BV113" s="928" t="s">
        <v>432</v>
      </c>
      <c r="BW113" s="928"/>
      <c r="BX113" s="928"/>
      <c r="BY113" s="928"/>
      <c r="BZ113" s="928"/>
      <c r="CA113" s="928" t="s">
        <v>128</v>
      </c>
      <c r="CB113" s="928"/>
      <c r="CC113" s="928"/>
      <c r="CD113" s="928"/>
      <c r="CE113" s="928"/>
      <c r="CF113" s="922" t="s">
        <v>432</v>
      </c>
      <c r="CG113" s="923"/>
      <c r="CH113" s="923"/>
      <c r="CI113" s="923"/>
      <c r="CJ113" s="923"/>
      <c r="CK113" s="950"/>
      <c r="CL113" s="951"/>
      <c r="CM113" s="924" t="s">
        <v>443</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128</v>
      </c>
      <c r="DH113" s="961"/>
      <c r="DI113" s="961"/>
      <c r="DJ113" s="961"/>
      <c r="DK113" s="962"/>
      <c r="DL113" s="963" t="s">
        <v>432</v>
      </c>
      <c r="DM113" s="961"/>
      <c r="DN113" s="961"/>
      <c r="DO113" s="961"/>
      <c r="DP113" s="962"/>
      <c r="DQ113" s="963" t="s">
        <v>432</v>
      </c>
      <c r="DR113" s="961"/>
      <c r="DS113" s="961"/>
      <c r="DT113" s="961"/>
      <c r="DU113" s="962"/>
      <c r="DV113" s="964" t="s">
        <v>128</v>
      </c>
      <c r="DW113" s="965"/>
      <c r="DX113" s="965"/>
      <c r="DY113" s="965"/>
      <c r="DZ113" s="966"/>
    </row>
    <row r="114" spans="1:130" s="230" customFormat="1" ht="26.25" customHeight="1">
      <c r="A114" s="956"/>
      <c r="B114" s="957"/>
      <c r="C114" s="925" t="s">
        <v>444</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5014</v>
      </c>
      <c r="AB114" s="961"/>
      <c r="AC114" s="961"/>
      <c r="AD114" s="961"/>
      <c r="AE114" s="962"/>
      <c r="AF114" s="963" t="s">
        <v>432</v>
      </c>
      <c r="AG114" s="961"/>
      <c r="AH114" s="961"/>
      <c r="AI114" s="961"/>
      <c r="AJ114" s="962"/>
      <c r="AK114" s="963" t="s">
        <v>128</v>
      </c>
      <c r="AL114" s="961"/>
      <c r="AM114" s="961"/>
      <c r="AN114" s="961"/>
      <c r="AO114" s="962"/>
      <c r="AP114" s="964" t="s">
        <v>432</v>
      </c>
      <c r="AQ114" s="965"/>
      <c r="AR114" s="965"/>
      <c r="AS114" s="965"/>
      <c r="AT114" s="966"/>
      <c r="AU114" s="910"/>
      <c r="AV114" s="911"/>
      <c r="AW114" s="911"/>
      <c r="AX114" s="911"/>
      <c r="AY114" s="911"/>
      <c r="AZ114" s="924" t="s">
        <v>445</v>
      </c>
      <c r="BA114" s="925"/>
      <c r="BB114" s="925"/>
      <c r="BC114" s="925"/>
      <c r="BD114" s="925"/>
      <c r="BE114" s="925"/>
      <c r="BF114" s="925"/>
      <c r="BG114" s="925"/>
      <c r="BH114" s="925"/>
      <c r="BI114" s="925"/>
      <c r="BJ114" s="925"/>
      <c r="BK114" s="925"/>
      <c r="BL114" s="925"/>
      <c r="BM114" s="925"/>
      <c r="BN114" s="925"/>
      <c r="BO114" s="925"/>
      <c r="BP114" s="926"/>
      <c r="BQ114" s="927">
        <v>3102724</v>
      </c>
      <c r="BR114" s="928"/>
      <c r="BS114" s="928"/>
      <c r="BT114" s="928"/>
      <c r="BU114" s="928"/>
      <c r="BV114" s="928">
        <v>3118626</v>
      </c>
      <c r="BW114" s="928"/>
      <c r="BX114" s="928"/>
      <c r="BY114" s="928"/>
      <c r="BZ114" s="928"/>
      <c r="CA114" s="928">
        <v>3166521</v>
      </c>
      <c r="CB114" s="928"/>
      <c r="CC114" s="928"/>
      <c r="CD114" s="928"/>
      <c r="CE114" s="928"/>
      <c r="CF114" s="922">
        <v>23.2</v>
      </c>
      <c r="CG114" s="923"/>
      <c r="CH114" s="923"/>
      <c r="CI114" s="923"/>
      <c r="CJ114" s="923"/>
      <c r="CK114" s="950"/>
      <c r="CL114" s="951"/>
      <c r="CM114" s="924" t="s">
        <v>446</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128</v>
      </c>
      <c r="DH114" s="961"/>
      <c r="DI114" s="961"/>
      <c r="DJ114" s="961"/>
      <c r="DK114" s="962"/>
      <c r="DL114" s="963" t="s">
        <v>128</v>
      </c>
      <c r="DM114" s="961"/>
      <c r="DN114" s="961"/>
      <c r="DO114" s="961"/>
      <c r="DP114" s="962"/>
      <c r="DQ114" s="963" t="s">
        <v>128</v>
      </c>
      <c r="DR114" s="961"/>
      <c r="DS114" s="961"/>
      <c r="DT114" s="961"/>
      <c r="DU114" s="962"/>
      <c r="DV114" s="964" t="s">
        <v>128</v>
      </c>
      <c r="DW114" s="965"/>
      <c r="DX114" s="965"/>
      <c r="DY114" s="965"/>
      <c r="DZ114" s="966"/>
    </row>
    <row r="115" spans="1:130" s="230" customFormat="1" ht="26.25" customHeight="1">
      <c r="A115" s="956"/>
      <c r="B115" s="957"/>
      <c r="C115" s="925" t="s">
        <v>447</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692</v>
      </c>
      <c r="AB115" s="940"/>
      <c r="AC115" s="940"/>
      <c r="AD115" s="940"/>
      <c r="AE115" s="941"/>
      <c r="AF115" s="942">
        <v>692</v>
      </c>
      <c r="AG115" s="940"/>
      <c r="AH115" s="940"/>
      <c r="AI115" s="940"/>
      <c r="AJ115" s="941"/>
      <c r="AK115" s="942">
        <v>692</v>
      </c>
      <c r="AL115" s="940"/>
      <c r="AM115" s="940"/>
      <c r="AN115" s="940"/>
      <c r="AO115" s="941"/>
      <c r="AP115" s="943">
        <v>0</v>
      </c>
      <c r="AQ115" s="944"/>
      <c r="AR115" s="944"/>
      <c r="AS115" s="944"/>
      <c r="AT115" s="945"/>
      <c r="AU115" s="910"/>
      <c r="AV115" s="911"/>
      <c r="AW115" s="911"/>
      <c r="AX115" s="911"/>
      <c r="AY115" s="911"/>
      <c r="AZ115" s="924" t="s">
        <v>448</v>
      </c>
      <c r="BA115" s="925"/>
      <c r="BB115" s="925"/>
      <c r="BC115" s="925"/>
      <c r="BD115" s="925"/>
      <c r="BE115" s="925"/>
      <c r="BF115" s="925"/>
      <c r="BG115" s="925"/>
      <c r="BH115" s="925"/>
      <c r="BI115" s="925"/>
      <c r="BJ115" s="925"/>
      <c r="BK115" s="925"/>
      <c r="BL115" s="925"/>
      <c r="BM115" s="925"/>
      <c r="BN115" s="925"/>
      <c r="BO115" s="925"/>
      <c r="BP115" s="926"/>
      <c r="BQ115" s="927" t="s">
        <v>432</v>
      </c>
      <c r="BR115" s="928"/>
      <c r="BS115" s="928"/>
      <c r="BT115" s="928"/>
      <c r="BU115" s="928"/>
      <c r="BV115" s="928" t="s">
        <v>128</v>
      </c>
      <c r="BW115" s="928"/>
      <c r="BX115" s="928"/>
      <c r="BY115" s="928"/>
      <c r="BZ115" s="928"/>
      <c r="CA115" s="928" t="s">
        <v>432</v>
      </c>
      <c r="CB115" s="928"/>
      <c r="CC115" s="928"/>
      <c r="CD115" s="928"/>
      <c r="CE115" s="928"/>
      <c r="CF115" s="922" t="s">
        <v>432</v>
      </c>
      <c r="CG115" s="923"/>
      <c r="CH115" s="923"/>
      <c r="CI115" s="923"/>
      <c r="CJ115" s="923"/>
      <c r="CK115" s="950"/>
      <c r="CL115" s="951"/>
      <c r="CM115" s="924" t="s">
        <v>449</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128</v>
      </c>
      <c r="DH115" s="961"/>
      <c r="DI115" s="961"/>
      <c r="DJ115" s="961"/>
      <c r="DK115" s="962"/>
      <c r="DL115" s="963" t="s">
        <v>128</v>
      </c>
      <c r="DM115" s="961"/>
      <c r="DN115" s="961"/>
      <c r="DO115" s="961"/>
      <c r="DP115" s="962"/>
      <c r="DQ115" s="963" t="s">
        <v>128</v>
      </c>
      <c r="DR115" s="961"/>
      <c r="DS115" s="961"/>
      <c r="DT115" s="961"/>
      <c r="DU115" s="962"/>
      <c r="DV115" s="964" t="s">
        <v>432</v>
      </c>
      <c r="DW115" s="965"/>
      <c r="DX115" s="965"/>
      <c r="DY115" s="965"/>
      <c r="DZ115" s="966"/>
    </row>
    <row r="116" spans="1:130" s="230" customFormat="1" ht="26.25" customHeight="1">
      <c r="A116" s="958"/>
      <c r="B116" s="959"/>
      <c r="C116" s="967" t="s">
        <v>450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128</v>
      </c>
      <c r="AB116" s="961"/>
      <c r="AC116" s="961"/>
      <c r="AD116" s="961"/>
      <c r="AE116" s="962"/>
      <c r="AF116" s="963" t="s">
        <v>432</v>
      </c>
      <c r="AG116" s="961"/>
      <c r="AH116" s="961"/>
      <c r="AI116" s="961"/>
      <c r="AJ116" s="962"/>
      <c r="AK116" s="963" t="s">
        <v>128</v>
      </c>
      <c r="AL116" s="961"/>
      <c r="AM116" s="961"/>
      <c r="AN116" s="961"/>
      <c r="AO116" s="962"/>
      <c r="AP116" s="964" t="s">
        <v>432</v>
      </c>
      <c r="AQ116" s="965"/>
      <c r="AR116" s="965"/>
      <c r="AS116" s="965"/>
      <c r="AT116" s="966"/>
      <c r="AU116" s="910"/>
      <c r="AV116" s="911"/>
      <c r="AW116" s="911"/>
      <c r="AX116" s="911"/>
      <c r="AY116" s="911"/>
      <c r="AZ116" s="969" t="s">
        <v>451</v>
      </c>
      <c r="BA116" s="970"/>
      <c r="BB116" s="970"/>
      <c r="BC116" s="970"/>
      <c r="BD116" s="970"/>
      <c r="BE116" s="970"/>
      <c r="BF116" s="970"/>
      <c r="BG116" s="970"/>
      <c r="BH116" s="970"/>
      <c r="BI116" s="970"/>
      <c r="BJ116" s="970"/>
      <c r="BK116" s="970"/>
      <c r="BL116" s="970"/>
      <c r="BM116" s="970"/>
      <c r="BN116" s="970"/>
      <c r="BO116" s="970"/>
      <c r="BP116" s="971"/>
      <c r="BQ116" s="927" t="s">
        <v>128</v>
      </c>
      <c r="BR116" s="928"/>
      <c r="BS116" s="928"/>
      <c r="BT116" s="928"/>
      <c r="BU116" s="928"/>
      <c r="BV116" s="928" t="s">
        <v>128</v>
      </c>
      <c r="BW116" s="928"/>
      <c r="BX116" s="928"/>
      <c r="BY116" s="928"/>
      <c r="BZ116" s="928"/>
      <c r="CA116" s="928" t="s">
        <v>128</v>
      </c>
      <c r="CB116" s="928"/>
      <c r="CC116" s="928"/>
      <c r="CD116" s="928"/>
      <c r="CE116" s="928"/>
      <c r="CF116" s="922" t="s">
        <v>128</v>
      </c>
      <c r="CG116" s="923"/>
      <c r="CH116" s="923"/>
      <c r="CI116" s="923"/>
      <c r="CJ116" s="923"/>
      <c r="CK116" s="950"/>
      <c r="CL116" s="951"/>
      <c r="CM116" s="924" t="s">
        <v>452</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128</v>
      </c>
      <c r="DH116" s="961"/>
      <c r="DI116" s="961"/>
      <c r="DJ116" s="961"/>
      <c r="DK116" s="962"/>
      <c r="DL116" s="963" t="s">
        <v>432</v>
      </c>
      <c r="DM116" s="961"/>
      <c r="DN116" s="961"/>
      <c r="DO116" s="961"/>
      <c r="DP116" s="962"/>
      <c r="DQ116" s="963" t="s">
        <v>128</v>
      </c>
      <c r="DR116" s="961"/>
      <c r="DS116" s="961"/>
      <c r="DT116" s="961"/>
      <c r="DU116" s="962"/>
      <c r="DV116" s="964" t="s">
        <v>432</v>
      </c>
      <c r="DW116" s="965"/>
      <c r="DX116" s="965"/>
      <c r="DY116" s="965"/>
      <c r="DZ116" s="966"/>
    </row>
    <row r="117" spans="1:130" s="230" customFormat="1" ht="26.25" customHeight="1">
      <c r="A117" s="914" t="s">
        <v>186</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453</v>
      </c>
      <c r="Z117" s="896"/>
      <c r="AA117" s="980">
        <v>2278047</v>
      </c>
      <c r="AB117" s="981"/>
      <c r="AC117" s="981"/>
      <c r="AD117" s="981"/>
      <c r="AE117" s="982"/>
      <c r="AF117" s="983">
        <v>2341819</v>
      </c>
      <c r="AG117" s="981"/>
      <c r="AH117" s="981"/>
      <c r="AI117" s="981"/>
      <c r="AJ117" s="982"/>
      <c r="AK117" s="983">
        <v>2403531</v>
      </c>
      <c r="AL117" s="981"/>
      <c r="AM117" s="981"/>
      <c r="AN117" s="981"/>
      <c r="AO117" s="982"/>
      <c r="AP117" s="984"/>
      <c r="AQ117" s="985"/>
      <c r="AR117" s="985"/>
      <c r="AS117" s="985"/>
      <c r="AT117" s="986"/>
      <c r="AU117" s="910"/>
      <c r="AV117" s="911"/>
      <c r="AW117" s="911"/>
      <c r="AX117" s="911"/>
      <c r="AY117" s="911"/>
      <c r="AZ117" s="976" t="s">
        <v>454</v>
      </c>
      <c r="BA117" s="977"/>
      <c r="BB117" s="977"/>
      <c r="BC117" s="977"/>
      <c r="BD117" s="977"/>
      <c r="BE117" s="977"/>
      <c r="BF117" s="977"/>
      <c r="BG117" s="977"/>
      <c r="BH117" s="977"/>
      <c r="BI117" s="977"/>
      <c r="BJ117" s="977"/>
      <c r="BK117" s="977"/>
      <c r="BL117" s="977"/>
      <c r="BM117" s="977"/>
      <c r="BN117" s="977"/>
      <c r="BO117" s="977"/>
      <c r="BP117" s="978"/>
      <c r="BQ117" s="927" t="s">
        <v>128</v>
      </c>
      <c r="BR117" s="928"/>
      <c r="BS117" s="928"/>
      <c r="BT117" s="928"/>
      <c r="BU117" s="928"/>
      <c r="BV117" s="928" t="s">
        <v>128</v>
      </c>
      <c r="BW117" s="928"/>
      <c r="BX117" s="928"/>
      <c r="BY117" s="928"/>
      <c r="BZ117" s="928"/>
      <c r="CA117" s="928" t="s">
        <v>128</v>
      </c>
      <c r="CB117" s="928"/>
      <c r="CC117" s="928"/>
      <c r="CD117" s="928"/>
      <c r="CE117" s="928"/>
      <c r="CF117" s="922" t="s">
        <v>128</v>
      </c>
      <c r="CG117" s="923"/>
      <c r="CH117" s="923"/>
      <c r="CI117" s="923"/>
      <c r="CJ117" s="923"/>
      <c r="CK117" s="950"/>
      <c r="CL117" s="951"/>
      <c r="CM117" s="924" t="s">
        <v>455</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128</v>
      </c>
      <c r="DH117" s="961"/>
      <c r="DI117" s="961"/>
      <c r="DJ117" s="961"/>
      <c r="DK117" s="962"/>
      <c r="DL117" s="963" t="s">
        <v>128</v>
      </c>
      <c r="DM117" s="961"/>
      <c r="DN117" s="961"/>
      <c r="DO117" s="961"/>
      <c r="DP117" s="962"/>
      <c r="DQ117" s="963" t="s">
        <v>432</v>
      </c>
      <c r="DR117" s="961"/>
      <c r="DS117" s="961"/>
      <c r="DT117" s="961"/>
      <c r="DU117" s="962"/>
      <c r="DV117" s="964" t="s">
        <v>432</v>
      </c>
      <c r="DW117" s="965"/>
      <c r="DX117" s="965"/>
      <c r="DY117" s="965"/>
      <c r="DZ117" s="966"/>
    </row>
    <row r="118" spans="1:130" s="230" customFormat="1" ht="26.25" customHeight="1">
      <c r="A118" s="914" t="s">
        <v>427</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424</v>
      </c>
      <c r="AB118" s="895"/>
      <c r="AC118" s="895"/>
      <c r="AD118" s="895"/>
      <c r="AE118" s="896"/>
      <c r="AF118" s="894" t="s">
        <v>425</v>
      </c>
      <c r="AG118" s="895"/>
      <c r="AH118" s="895"/>
      <c r="AI118" s="895"/>
      <c r="AJ118" s="896"/>
      <c r="AK118" s="894" t="s">
        <v>306</v>
      </c>
      <c r="AL118" s="895"/>
      <c r="AM118" s="895"/>
      <c r="AN118" s="895"/>
      <c r="AO118" s="896"/>
      <c r="AP118" s="972" t="s">
        <v>426</v>
      </c>
      <c r="AQ118" s="973"/>
      <c r="AR118" s="973"/>
      <c r="AS118" s="973"/>
      <c r="AT118" s="974"/>
      <c r="AU118" s="910"/>
      <c r="AV118" s="911"/>
      <c r="AW118" s="911"/>
      <c r="AX118" s="911"/>
      <c r="AY118" s="911"/>
      <c r="AZ118" s="975" t="s">
        <v>456</v>
      </c>
      <c r="BA118" s="967"/>
      <c r="BB118" s="967"/>
      <c r="BC118" s="967"/>
      <c r="BD118" s="967"/>
      <c r="BE118" s="967"/>
      <c r="BF118" s="967"/>
      <c r="BG118" s="967"/>
      <c r="BH118" s="967"/>
      <c r="BI118" s="967"/>
      <c r="BJ118" s="967"/>
      <c r="BK118" s="967"/>
      <c r="BL118" s="967"/>
      <c r="BM118" s="967"/>
      <c r="BN118" s="967"/>
      <c r="BO118" s="967"/>
      <c r="BP118" s="968"/>
      <c r="BQ118" s="1001" t="s">
        <v>128</v>
      </c>
      <c r="BR118" s="1002"/>
      <c r="BS118" s="1002"/>
      <c r="BT118" s="1002"/>
      <c r="BU118" s="1002"/>
      <c r="BV118" s="1002" t="s">
        <v>432</v>
      </c>
      <c r="BW118" s="1002"/>
      <c r="BX118" s="1002"/>
      <c r="BY118" s="1002"/>
      <c r="BZ118" s="1002"/>
      <c r="CA118" s="1002" t="s">
        <v>128</v>
      </c>
      <c r="CB118" s="1002"/>
      <c r="CC118" s="1002"/>
      <c r="CD118" s="1002"/>
      <c r="CE118" s="1002"/>
      <c r="CF118" s="922" t="s">
        <v>432</v>
      </c>
      <c r="CG118" s="923"/>
      <c r="CH118" s="923"/>
      <c r="CI118" s="923"/>
      <c r="CJ118" s="923"/>
      <c r="CK118" s="950"/>
      <c r="CL118" s="951"/>
      <c r="CM118" s="924" t="s">
        <v>457</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432</v>
      </c>
      <c r="DH118" s="961"/>
      <c r="DI118" s="961"/>
      <c r="DJ118" s="961"/>
      <c r="DK118" s="962"/>
      <c r="DL118" s="963" t="s">
        <v>432</v>
      </c>
      <c r="DM118" s="961"/>
      <c r="DN118" s="961"/>
      <c r="DO118" s="961"/>
      <c r="DP118" s="962"/>
      <c r="DQ118" s="963" t="s">
        <v>432</v>
      </c>
      <c r="DR118" s="961"/>
      <c r="DS118" s="961"/>
      <c r="DT118" s="961"/>
      <c r="DU118" s="962"/>
      <c r="DV118" s="964" t="s">
        <v>128</v>
      </c>
      <c r="DW118" s="965"/>
      <c r="DX118" s="965"/>
      <c r="DY118" s="965"/>
      <c r="DZ118" s="966"/>
    </row>
    <row r="119" spans="1:130" s="230" customFormat="1" ht="26.25" customHeight="1">
      <c r="A119" s="1058" t="s">
        <v>430</v>
      </c>
      <c r="B119" s="949"/>
      <c r="C119" s="931" t="s">
        <v>431</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128</v>
      </c>
      <c r="AB119" s="902"/>
      <c r="AC119" s="902"/>
      <c r="AD119" s="902"/>
      <c r="AE119" s="903"/>
      <c r="AF119" s="904" t="s">
        <v>128</v>
      </c>
      <c r="AG119" s="902"/>
      <c r="AH119" s="902"/>
      <c r="AI119" s="902"/>
      <c r="AJ119" s="903"/>
      <c r="AK119" s="904" t="s">
        <v>432</v>
      </c>
      <c r="AL119" s="902"/>
      <c r="AM119" s="902"/>
      <c r="AN119" s="902"/>
      <c r="AO119" s="903"/>
      <c r="AP119" s="905" t="s">
        <v>128</v>
      </c>
      <c r="AQ119" s="906"/>
      <c r="AR119" s="906"/>
      <c r="AS119" s="906"/>
      <c r="AT119" s="907"/>
      <c r="AU119" s="912"/>
      <c r="AV119" s="913"/>
      <c r="AW119" s="913"/>
      <c r="AX119" s="913"/>
      <c r="AY119" s="913"/>
      <c r="AZ119" s="251" t="s">
        <v>186</v>
      </c>
      <c r="BA119" s="251"/>
      <c r="BB119" s="251"/>
      <c r="BC119" s="251"/>
      <c r="BD119" s="251"/>
      <c r="BE119" s="251"/>
      <c r="BF119" s="251"/>
      <c r="BG119" s="251"/>
      <c r="BH119" s="251"/>
      <c r="BI119" s="251"/>
      <c r="BJ119" s="251"/>
      <c r="BK119" s="251"/>
      <c r="BL119" s="251"/>
      <c r="BM119" s="251"/>
      <c r="BN119" s="251"/>
      <c r="BO119" s="979" t="s">
        <v>458</v>
      </c>
      <c r="BP119" s="1007"/>
      <c r="BQ119" s="1001">
        <v>29845215</v>
      </c>
      <c r="BR119" s="1002"/>
      <c r="BS119" s="1002"/>
      <c r="BT119" s="1002"/>
      <c r="BU119" s="1002"/>
      <c r="BV119" s="1002">
        <v>29941650</v>
      </c>
      <c r="BW119" s="1002"/>
      <c r="BX119" s="1002"/>
      <c r="BY119" s="1002"/>
      <c r="BZ119" s="1002"/>
      <c r="CA119" s="1002">
        <v>28900391</v>
      </c>
      <c r="CB119" s="1002"/>
      <c r="CC119" s="1002"/>
      <c r="CD119" s="1002"/>
      <c r="CE119" s="1002"/>
      <c r="CF119" s="1003"/>
      <c r="CG119" s="1004"/>
      <c r="CH119" s="1004"/>
      <c r="CI119" s="1004"/>
      <c r="CJ119" s="1005"/>
      <c r="CK119" s="952"/>
      <c r="CL119" s="953"/>
      <c r="CM119" s="975" t="s">
        <v>459</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v>5941</v>
      </c>
      <c r="DH119" s="988"/>
      <c r="DI119" s="988"/>
      <c r="DJ119" s="988"/>
      <c r="DK119" s="989"/>
      <c r="DL119" s="987">
        <v>5249</v>
      </c>
      <c r="DM119" s="988"/>
      <c r="DN119" s="988"/>
      <c r="DO119" s="988"/>
      <c r="DP119" s="989"/>
      <c r="DQ119" s="987">
        <v>4557</v>
      </c>
      <c r="DR119" s="988"/>
      <c r="DS119" s="988"/>
      <c r="DT119" s="988"/>
      <c r="DU119" s="989"/>
      <c r="DV119" s="990">
        <v>0</v>
      </c>
      <c r="DW119" s="991"/>
      <c r="DX119" s="991"/>
      <c r="DY119" s="991"/>
      <c r="DZ119" s="992"/>
    </row>
    <row r="120" spans="1:130" s="230" customFormat="1" ht="26.25" customHeight="1">
      <c r="A120" s="1059"/>
      <c r="B120" s="951"/>
      <c r="C120" s="924" t="s">
        <v>435</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128</v>
      </c>
      <c r="AB120" s="961"/>
      <c r="AC120" s="961"/>
      <c r="AD120" s="961"/>
      <c r="AE120" s="962"/>
      <c r="AF120" s="963" t="s">
        <v>128</v>
      </c>
      <c r="AG120" s="961"/>
      <c r="AH120" s="961"/>
      <c r="AI120" s="961"/>
      <c r="AJ120" s="962"/>
      <c r="AK120" s="963" t="s">
        <v>128</v>
      </c>
      <c r="AL120" s="961"/>
      <c r="AM120" s="961"/>
      <c r="AN120" s="961"/>
      <c r="AO120" s="962"/>
      <c r="AP120" s="964" t="s">
        <v>128</v>
      </c>
      <c r="AQ120" s="965"/>
      <c r="AR120" s="965"/>
      <c r="AS120" s="965"/>
      <c r="AT120" s="966"/>
      <c r="AU120" s="993" t="s">
        <v>460</v>
      </c>
      <c r="AV120" s="994"/>
      <c r="AW120" s="994"/>
      <c r="AX120" s="994"/>
      <c r="AY120" s="995"/>
      <c r="AZ120" s="931" t="s">
        <v>461</v>
      </c>
      <c r="BA120" s="899"/>
      <c r="BB120" s="899"/>
      <c r="BC120" s="899"/>
      <c r="BD120" s="899"/>
      <c r="BE120" s="899"/>
      <c r="BF120" s="899"/>
      <c r="BG120" s="899"/>
      <c r="BH120" s="899"/>
      <c r="BI120" s="899"/>
      <c r="BJ120" s="899"/>
      <c r="BK120" s="899"/>
      <c r="BL120" s="899"/>
      <c r="BM120" s="899"/>
      <c r="BN120" s="899"/>
      <c r="BO120" s="899"/>
      <c r="BP120" s="900"/>
      <c r="BQ120" s="932">
        <v>13932371</v>
      </c>
      <c r="BR120" s="933"/>
      <c r="BS120" s="933"/>
      <c r="BT120" s="933"/>
      <c r="BU120" s="933"/>
      <c r="BV120" s="933">
        <v>15716158</v>
      </c>
      <c r="BW120" s="933"/>
      <c r="BX120" s="933"/>
      <c r="BY120" s="933"/>
      <c r="BZ120" s="933"/>
      <c r="CA120" s="933">
        <v>16846320</v>
      </c>
      <c r="CB120" s="933"/>
      <c r="CC120" s="933"/>
      <c r="CD120" s="933"/>
      <c r="CE120" s="933"/>
      <c r="CF120" s="946">
        <v>123.4</v>
      </c>
      <c r="CG120" s="947"/>
      <c r="CH120" s="947"/>
      <c r="CI120" s="947"/>
      <c r="CJ120" s="947"/>
      <c r="CK120" s="1008" t="s">
        <v>462</v>
      </c>
      <c r="CL120" s="1009"/>
      <c r="CM120" s="1009"/>
      <c r="CN120" s="1009"/>
      <c r="CO120" s="1010"/>
      <c r="CP120" s="1016" t="s">
        <v>463</v>
      </c>
      <c r="CQ120" s="1017"/>
      <c r="CR120" s="1017"/>
      <c r="CS120" s="1017"/>
      <c r="CT120" s="1017"/>
      <c r="CU120" s="1017"/>
      <c r="CV120" s="1017"/>
      <c r="CW120" s="1017"/>
      <c r="CX120" s="1017"/>
      <c r="CY120" s="1017"/>
      <c r="CZ120" s="1017"/>
      <c r="DA120" s="1017"/>
      <c r="DB120" s="1017"/>
      <c r="DC120" s="1017"/>
      <c r="DD120" s="1017"/>
      <c r="DE120" s="1017"/>
      <c r="DF120" s="1018"/>
      <c r="DG120" s="932">
        <v>4667380</v>
      </c>
      <c r="DH120" s="933"/>
      <c r="DI120" s="933"/>
      <c r="DJ120" s="933"/>
      <c r="DK120" s="933"/>
      <c r="DL120" s="933">
        <v>4545236</v>
      </c>
      <c r="DM120" s="933"/>
      <c r="DN120" s="933"/>
      <c r="DO120" s="933"/>
      <c r="DP120" s="933"/>
      <c r="DQ120" s="933">
        <v>4372910</v>
      </c>
      <c r="DR120" s="933"/>
      <c r="DS120" s="933"/>
      <c r="DT120" s="933"/>
      <c r="DU120" s="933"/>
      <c r="DV120" s="934">
        <v>32</v>
      </c>
      <c r="DW120" s="934"/>
      <c r="DX120" s="934"/>
      <c r="DY120" s="934"/>
      <c r="DZ120" s="935"/>
    </row>
    <row r="121" spans="1:130" s="230" customFormat="1" ht="26.25" customHeight="1">
      <c r="A121" s="1059"/>
      <c r="B121" s="951"/>
      <c r="C121" s="976" t="s">
        <v>464</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432</v>
      </c>
      <c r="AB121" s="961"/>
      <c r="AC121" s="961"/>
      <c r="AD121" s="961"/>
      <c r="AE121" s="962"/>
      <c r="AF121" s="963" t="s">
        <v>432</v>
      </c>
      <c r="AG121" s="961"/>
      <c r="AH121" s="961"/>
      <c r="AI121" s="961"/>
      <c r="AJ121" s="962"/>
      <c r="AK121" s="963" t="s">
        <v>128</v>
      </c>
      <c r="AL121" s="961"/>
      <c r="AM121" s="961"/>
      <c r="AN121" s="961"/>
      <c r="AO121" s="962"/>
      <c r="AP121" s="964" t="s">
        <v>432</v>
      </c>
      <c r="AQ121" s="965"/>
      <c r="AR121" s="965"/>
      <c r="AS121" s="965"/>
      <c r="AT121" s="966"/>
      <c r="AU121" s="996"/>
      <c r="AV121" s="997"/>
      <c r="AW121" s="997"/>
      <c r="AX121" s="997"/>
      <c r="AY121" s="998"/>
      <c r="AZ121" s="924" t="s">
        <v>465</v>
      </c>
      <c r="BA121" s="925"/>
      <c r="BB121" s="925"/>
      <c r="BC121" s="925"/>
      <c r="BD121" s="925"/>
      <c r="BE121" s="925"/>
      <c r="BF121" s="925"/>
      <c r="BG121" s="925"/>
      <c r="BH121" s="925"/>
      <c r="BI121" s="925"/>
      <c r="BJ121" s="925"/>
      <c r="BK121" s="925"/>
      <c r="BL121" s="925"/>
      <c r="BM121" s="925"/>
      <c r="BN121" s="925"/>
      <c r="BO121" s="925"/>
      <c r="BP121" s="926"/>
      <c r="BQ121" s="927">
        <v>1084420</v>
      </c>
      <c r="BR121" s="928"/>
      <c r="BS121" s="928"/>
      <c r="BT121" s="928"/>
      <c r="BU121" s="928"/>
      <c r="BV121" s="928">
        <v>983759</v>
      </c>
      <c r="BW121" s="928"/>
      <c r="BX121" s="928"/>
      <c r="BY121" s="928"/>
      <c r="BZ121" s="928"/>
      <c r="CA121" s="928">
        <v>849590</v>
      </c>
      <c r="CB121" s="928"/>
      <c r="CC121" s="928"/>
      <c r="CD121" s="928"/>
      <c r="CE121" s="928"/>
      <c r="CF121" s="922">
        <v>6.2</v>
      </c>
      <c r="CG121" s="923"/>
      <c r="CH121" s="923"/>
      <c r="CI121" s="923"/>
      <c r="CJ121" s="923"/>
      <c r="CK121" s="1011"/>
      <c r="CL121" s="1012"/>
      <c r="CM121" s="1012"/>
      <c r="CN121" s="1012"/>
      <c r="CO121" s="1013"/>
      <c r="CP121" s="1021" t="s">
        <v>466</v>
      </c>
      <c r="CQ121" s="1022"/>
      <c r="CR121" s="1022"/>
      <c r="CS121" s="1022"/>
      <c r="CT121" s="1022"/>
      <c r="CU121" s="1022"/>
      <c r="CV121" s="1022"/>
      <c r="CW121" s="1022"/>
      <c r="CX121" s="1022"/>
      <c r="CY121" s="1022"/>
      <c r="CZ121" s="1022"/>
      <c r="DA121" s="1022"/>
      <c r="DB121" s="1022"/>
      <c r="DC121" s="1022"/>
      <c r="DD121" s="1022"/>
      <c r="DE121" s="1022"/>
      <c r="DF121" s="1023"/>
      <c r="DG121" s="927">
        <v>515607</v>
      </c>
      <c r="DH121" s="928"/>
      <c r="DI121" s="928"/>
      <c r="DJ121" s="928"/>
      <c r="DK121" s="928"/>
      <c r="DL121" s="928">
        <v>475073</v>
      </c>
      <c r="DM121" s="928"/>
      <c r="DN121" s="928"/>
      <c r="DO121" s="928"/>
      <c r="DP121" s="928"/>
      <c r="DQ121" s="928">
        <v>439256</v>
      </c>
      <c r="DR121" s="928"/>
      <c r="DS121" s="928"/>
      <c r="DT121" s="928"/>
      <c r="DU121" s="928"/>
      <c r="DV121" s="929">
        <v>3.2</v>
      </c>
      <c r="DW121" s="929"/>
      <c r="DX121" s="929"/>
      <c r="DY121" s="929"/>
      <c r="DZ121" s="930"/>
    </row>
    <row r="122" spans="1:130" s="230" customFormat="1" ht="26.25" customHeight="1">
      <c r="A122" s="1059"/>
      <c r="B122" s="951"/>
      <c r="C122" s="924" t="s">
        <v>446</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128</v>
      </c>
      <c r="AB122" s="961"/>
      <c r="AC122" s="961"/>
      <c r="AD122" s="961"/>
      <c r="AE122" s="962"/>
      <c r="AF122" s="963" t="s">
        <v>128</v>
      </c>
      <c r="AG122" s="961"/>
      <c r="AH122" s="961"/>
      <c r="AI122" s="961"/>
      <c r="AJ122" s="962"/>
      <c r="AK122" s="963" t="s">
        <v>128</v>
      </c>
      <c r="AL122" s="961"/>
      <c r="AM122" s="961"/>
      <c r="AN122" s="961"/>
      <c r="AO122" s="962"/>
      <c r="AP122" s="964" t="s">
        <v>128</v>
      </c>
      <c r="AQ122" s="965"/>
      <c r="AR122" s="965"/>
      <c r="AS122" s="965"/>
      <c r="AT122" s="966"/>
      <c r="AU122" s="996"/>
      <c r="AV122" s="997"/>
      <c r="AW122" s="997"/>
      <c r="AX122" s="997"/>
      <c r="AY122" s="998"/>
      <c r="AZ122" s="975" t="s">
        <v>467</v>
      </c>
      <c r="BA122" s="967"/>
      <c r="BB122" s="967"/>
      <c r="BC122" s="967"/>
      <c r="BD122" s="967"/>
      <c r="BE122" s="967"/>
      <c r="BF122" s="967"/>
      <c r="BG122" s="967"/>
      <c r="BH122" s="967"/>
      <c r="BI122" s="967"/>
      <c r="BJ122" s="967"/>
      <c r="BK122" s="967"/>
      <c r="BL122" s="967"/>
      <c r="BM122" s="967"/>
      <c r="BN122" s="967"/>
      <c r="BO122" s="967"/>
      <c r="BP122" s="968"/>
      <c r="BQ122" s="1001">
        <v>17469803</v>
      </c>
      <c r="BR122" s="1002"/>
      <c r="BS122" s="1002"/>
      <c r="BT122" s="1002"/>
      <c r="BU122" s="1002"/>
      <c r="BV122" s="1002">
        <v>17362034</v>
      </c>
      <c r="BW122" s="1002"/>
      <c r="BX122" s="1002"/>
      <c r="BY122" s="1002"/>
      <c r="BZ122" s="1002"/>
      <c r="CA122" s="1002">
        <v>16723569</v>
      </c>
      <c r="CB122" s="1002"/>
      <c r="CC122" s="1002"/>
      <c r="CD122" s="1002"/>
      <c r="CE122" s="1002"/>
      <c r="CF122" s="1019">
        <v>122.5</v>
      </c>
      <c r="CG122" s="1020"/>
      <c r="CH122" s="1020"/>
      <c r="CI122" s="1020"/>
      <c r="CJ122" s="1020"/>
      <c r="CK122" s="1011"/>
      <c r="CL122" s="1012"/>
      <c r="CM122" s="1012"/>
      <c r="CN122" s="1012"/>
      <c r="CO122" s="1013"/>
      <c r="CP122" s="1021" t="s">
        <v>468</v>
      </c>
      <c r="CQ122" s="1022"/>
      <c r="CR122" s="1022"/>
      <c r="CS122" s="1022"/>
      <c r="CT122" s="1022"/>
      <c r="CU122" s="1022"/>
      <c r="CV122" s="1022"/>
      <c r="CW122" s="1022"/>
      <c r="CX122" s="1022"/>
      <c r="CY122" s="1022"/>
      <c r="CZ122" s="1022"/>
      <c r="DA122" s="1022"/>
      <c r="DB122" s="1022"/>
      <c r="DC122" s="1022"/>
      <c r="DD122" s="1022"/>
      <c r="DE122" s="1022"/>
      <c r="DF122" s="1023"/>
      <c r="DG122" s="927">
        <v>47911</v>
      </c>
      <c r="DH122" s="928"/>
      <c r="DI122" s="928"/>
      <c r="DJ122" s="928"/>
      <c r="DK122" s="928"/>
      <c r="DL122" s="928">
        <v>47481</v>
      </c>
      <c r="DM122" s="928"/>
      <c r="DN122" s="928"/>
      <c r="DO122" s="928"/>
      <c r="DP122" s="928"/>
      <c r="DQ122" s="928">
        <v>49763</v>
      </c>
      <c r="DR122" s="928"/>
      <c r="DS122" s="928"/>
      <c r="DT122" s="928"/>
      <c r="DU122" s="928"/>
      <c r="DV122" s="929">
        <v>0.4</v>
      </c>
      <c r="DW122" s="929"/>
      <c r="DX122" s="929"/>
      <c r="DY122" s="929"/>
      <c r="DZ122" s="930"/>
    </row>
    <row r="123" spans="1:130" s="230" customFormat="1" ht="26.25" customHeight="1">
      <c r="A123" s="1059"/>
      <c r="B123" s="951"/>
      <c r="C123" s="924" t="s">
        <v>452</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432</v>
      </c>
      <c r="AB123" s="961"/>
      <c r="AC123" s="961"/>
      <c r="AD123" s="961"/>
      <c r="AE123" s="962"/>
      <c r="AF123" s="963" t="s">
        <v>432</v>
      </c>
      <c r="AG123" s="961"/>
      <c r="AH123" s="961"/>
      <c r="AI123" s="961"/>
      <c r="AJ123" s="962"/>
      <c r="AK123" s="963" t="s">
        <v>128</v>
      </c>
      <c r="AL123" s="961"/>
      <c r="AM123" s="961"/>
      <c r="AN123" s="961"/>
      <c r="AO123" s="962"/>
      <c r="AP123" s="964" t="s">
        <v>432</v>
      </c>
      <c r="AQ123" s="965"/>
      <c r="AR123" s="965"/>
      <c r="AS123" s="965"/>
      <c r="AT123" s="966"/>
      <c r="AU123" s="999"/>
      <c r="AV123" s="1000"/>
      <c r="AW123" s="1000"/>
      <c r="AX123" s="1000"/>
      <c r="AY123" s="1000"/>
      <c r="AZ123" s="251" t="s">
        <v>186</v>
      </c>
      <c r="BA123" s="251"/>
      <c r="BB123" s="251"/>
      <c r="BC123" s="251"/>
      <c r="BD123" s="251"/>
      <c r="BE123" s="251"/>
      <c r="BF123" s="251"/>
      <c r="BG123" s="251"/>
      <c r="BH123" s="251"/>
      <c r="BI123" s="251"/>
      <c r="BJ123" s="251"/>
      <c r="BK123" s="251"/>
      <c r="BL123" s="251"/>
      <c r="BM123" s="251"/>
      <c r="BN123" s="251"/>
      <c r="BO123" s="979" t="s">
        <v>469</v>
      </c>
      <c r="BP123" s="1007"/>
      <c r="BQ123" s="1065">
        <v>32486594</v>
      </c>
      <c r="BR123" s="1066"/>
      <c r="BS123" s="1066"/>
      <c r="BT123" s="1066"/>
      <c r="BU123" s="1066"/>
      <c r="BV123" s="1066">
        <v>34061951</v>
      </c>
      <c r="BW123" s="1066"/>
      <c r="BX123" s="1066"/>
      <c r="BY123" s="1066"/>
      <c r="BZ123" s="1066"/>
      <c r="CA123" s="1066">
        <v>34419479</v>
      </c>
      <c r="CB123" s="1066"/>
      <c r="CC123" s="1066"/>
      <c r="CD123" s="1066"/>
      <c r="CE123" s="1066"/>
      <c r="CF123" s="1003"/>
      <c r="CG123" s="1004"/>
      <c r="CH123" s="1004"/>
      <c r="CI123" s="1004"/>
      <c r="CJ123" s="1005"/>
      <c r="CK123" s="1011"/>
      <c r="CL123" s="1012"/>
      <c r="CM123" s="1012"/>
      <c r="CN123" s="1012"/>
      <c r="CO123" s="1013"/>
      <c r="CP123" s="1021" t="s">
        <v>470</v>
      </c>
      <c r="CQ123" s="1022"/>
      <c r="CR123" s="1022"/>
      <c r="CS123" s="1022"/>
      <c r="CT123" s="1022"/>
      <c r="CU123" s="1022"/>
      <c r="CV123" s="1022"/>
      <c r="CW123" s="1022"/>
      <c r="CX123" s="1022"/>
      <c r="CY123" s="1022"/>
      <c r="CZ123" s="1022"/>
      <c r="DA123" s="1022"/>
      <c r="DB123" s="1022"/>
      <c r="DC123" s="1022"/>
      <c r="DD123" s="1022"/>
      <c r="DE123" s="1022"/>
      <c r="DF123" s="1023"/>
      <c r="DG123" s="960">
        <v>19413</v>
      </c>
      <c r="DH123" s="961"/>
      <c r="DI123" s="961"/>
      <c r="DJ123" s="961"/>
      <c r="DK123" s="962"/>
      <c r="DL123" s="963" t="s">
        <v>128</v>
      </c>
      <c r="DM123" s="961"/>
      <c r="DN123" s="961"/>
      <c r="DO123" s="961"/>
      <c r="DP123" s="962"/>
      <c r="DQ123" s="963" t="s">
        <v>128</v>
      </c>
      <c r="DR123" s="961"/>
      <c r="DS123" s="961"/>
      <c r="DT123" s="961"/>
      <c r="DU123" s="962"/>
      <c r="DV123" s="964" t="s">
        <v>128</v>
      </c>
      <c r="DW123" s="965"/>
      <c r="DX123" s="965"/>
      <c r="DY123" s="965"/>
      <c r="DZ123" s="966"/>
    </row>
    <row r="124" spans="1:130" s="230" customFormat="1" ht="26.25" customHeight="1" thickBot="1">
      <c r="A124" s="1059"/>
      <c r="B124" s="951"/>
      <c r="C124" s="924" t="s">
        <v>455</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128</v>
      </c>
      <c r="AB124" s="961"/>
      <c r="AC124" s="961"/>
      <c r="AD124" s="961"/>
      <c r="AE124" s="962"/>
      <c r="AF124" s="963" t="s">
        <v>128</v>
      </c>
      <c r="AG124" s="961"/>
      <c r="AH124" s="961"/>
      <c r="AI124" s="961"/>
      <c r="AJ124" s="962"/>
      <c r="AK124" s="963" t="s">
        <v>128</v>
      </c>
      <c r="AL124" s="961"/>
      <c r="AM124" s="961"/>
      <c r="AN124" s="961"/>
      <c r="AO124" s="962"/>
      <c r="AP124" s="964" t="s">
        <v>128</v>
      </c>
      <c r="AQ124" s="965"/>
      <c r="AR124" s="965"/>
      <c r="AS124" s="965"/>
      <c r="AT124" s="966"/>
      <c r="AU124" s="1061" t="s">
        <v>471</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128</v>
      </c>
      <c r="BR124" s="1029"/>
      <c r="BS124" s="1029"/>
      <c r="BT124" s="1029"/>
      <c r="BU124" s="1029"/>
      <c r="BV124" s="1029" t="s">
        <v>128</v>
      </c>
      <c r="BW124" s="1029"/>
      <c r="BX124" s="1029"/>
      <c r="BY124" s="1029"/>
      <c r="BZ124" s="1029"/>
      <c r="CA124" s="1029" t="s">
        <v>128</v>
      </c>
      <c r="CB124" s="1029"/>
      <c r="CC124" s="1029"/>
      <c r="CD124" s="1029"/>
      <c r="CE124" s="1029"/>
      <c r="CF124" s="1030"/>
      <c r="CG124" s="1031"/>
      <c r="CH124" s="1031"/>
      <c r="CI124" s="1031"/>
      <c r="CJ124" s="1032"/>
      <c r="CK124" s="1014"/>
      <c r="CL124" s="1014"/>
      <c r="CM124" s="1014"/>
      <c r="CN124" s="1014"/>
      <c r="CO124" s="1015"/>
      <c r="CP124" s="1021" t="s">
        <v>472</v>
      </c>
      <c r="CQ124" s="1022"/>
      <c r="CR124" s="1022"/>
      <c r="CS124" s="1022"/>
      <c r="CT124" s="1022"/>
      <c r="CU124" s="1022"/>
      <c r="CV124" s="1022"/>
      <c r="CW124" s="1022"/>
      <c r="CX124" s="1022"/>
      <c r="CY124" s="1022"/>
      <c r="CZ124" s="1022"/>
      <c r="DA124" s="1022"/>
      <c r="DB124" s="1022"/>
      <c r="DC124" s="1022"/>
      <c r="DD124" s="1022"/>
      <c r="DE124" s="1022"/>
      <c r="DF124" s="1023"/>
      <c r="DG124" s="1006" t="s">
        <v>436</v>
      </c>
      <c r="DH124" s="988"/>
      <c r="DI124" s="988"/>
      <c r="DJ124" s="988"/>
      <c r="DK124" s="989"/>
      <c r="DL124" s="987" t="s">
        <v>128</v>
      </c>
      <c r="DM124" s="988"/>
      <c r="DN124" s="988"/>
      <c r="DO124" s="988"/>
      <c r="DP124" s="989"/>
      <c r="DQ124" s="987" t="s">
        <v>128</v>
      </c>
      <c r="DR124" s="988"/>
      <c r="DS124" s="988"/>
      <c r="DT124" s="988"/>
      <c r="DU124" s="989"/>
      <c r="DV124" s="990" t="s">
        <v>436</v>
      </c>
      <c r="DW124" s="991"/>
      <c r="DX124" s="991"/>
      <c r="DY124" s="991"/>
      <c r="DZ124" s="992"/>
    </row>
    <row r="125" spans="1:130" s="230" customFormat="1" ht="26.25" customHeight="1">
      <c r="A125" s="1059"/>
      <c r="B125" s="951"/>
      <c r="C125" s="924" t="s">
        <v>457</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128</v>
      </c>
      <c r="AB125" s="961"/>
      <c r="AC125" s="961"/>
      <c r="AD125" s="961"/>
      <c r="AE125" s="962"/>
      <c r="AF125" s="963" t="s">
        <v>128</v>
      </c>
      <c r="AG125" s="961"/>
      <c r="AH125" s="961"/>
      <c r="AI125" s="961"/>
      <c r="AJ125" s="962"/>
      <c r="AK125" s="963" t="s">
        <v>128</v>
      </c>
      <c r="AL125" s="961"/>
      <c r="AM125" s="961"/>
      <c r="AN125" s="961"/>
      <c r="AO125" s="962"/>
      <c r="AP125" s="964" t="s">
        <v>128</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473</v>
      </c>
      <c r="CL125" s="1009"/>
      <c r="CM125" s="1009"/>
      <c r="CN125" s="1009"/>
      <c r="CO125" s="1010"/>
      <c r="CP125" s="931" t="s">
        <v>474</v>
      </c>
      <c r="CQ125" s="899"/>
      <c r="CR125" s="899"/>
      <c r="CS125" s="899"/>
      <c r="CT125" s="899"/>
      <c r="CU125" s="899"/>
      <c r="CV125" s="899"/>
      <c r="CW125" s="899"/>
      <c r="CX125" s="899"/>
      <c r="CY125" s="899"/>
      <c r="CZ125" s="899"/>
      <c r="DA125" s="899"/>
      <c r="DB125" s="899"/>
      <c r="DC125" s="899"/>
      <c r="DD125" s="899"/>
      <c r="DE125" s="899"/>
      <c r="DF125" s="900"/>
      <c r="DG125" s="932" t="s">
        <v>128</v>
      </c>
      <c r="DH125" s="933"/>
      <c r="DI125" s="933"/>
      <c r="DJ125" s="933"/>
      <c r="DK125" s="933"/>
      <c r="DL125" s="933" t="s">
        <v>128</v>
      </c>
      <c r="DM125" s="933"/>
      <c r="DN125" s="933"/>
      <c r="DO125" s="933"/>
      <c r="DP125" s="933"/>
      <c r="DQ125" s="933" t="s">
        <v>128</v>
      </c>
      <c r="DR125" s="933"/>
      <c r="DS125" s="933"/>
      <c r="DT125" s="933"/>
      <c r="DU125" s="933"/>
      <c r="DV125" s="934" t="s">
        <v>128</v>
      </c>
      <c r="DW125" s="934"/>
      <c r="DX125" s="934"/>
      <c r="DY125" s="934"/>
      <c r="DZ125" s="935"/>
    </row>
    <row r="126" spans="1:130" s="230" customFormat="1" ht="26.25" customHeight="1" thickBot="1">
      <c r="A126" s="1059"/>
      <c r="B126" s="951"/>
      <c r="C126" s="924" t="s">
        <v>459</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128</v>
      </c>
      <c r="AB126" s="961"/>
      <c r="AC126" s="961"/>
      <c r="AD126" s="961"/>
      <c r="AE126" s="962"/>
      <c r="AF126" s="963" t="s">
        <v>128</v>
      </c>
      <c r="AG126" s="961"/>
      <c r="AH126" s="961"/>
      <c r="AI126" s="961"/>
      <c r="AJ126" s="962"/>
      <c r="AK126" s="963" t="s">
        <v>128</v>
      </c>
      <c r="AL126" s="961"/>
      <c r="AM126" s="961"/>
      <c r="AN126" s="961"/>
      <c r="AO126" s="962"/>
      <c r="AP126" s="964" t="s">
        <v>128</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475</v>
      </c>
      <c r="CQ126" s="925"/>
      <c r="CR126" s="925"/>
      <c r="CS126" s="925"/>
      <c r="CT126" s="925"/>
      <c r="CU126" s="925"/>
      <c r="CV126" s="925"/>
      <c r="CW126" s="925"/>
      <c r="CX126" s="925"/>
      <c r="CY126" s="925"/>
      <c r="CZ126" s="925"/>
      <c r="DA126" s="925"/>
      <c r="DB126" s="925"/>
      <c r="DC126" s="925"/>
      <c r="DD126" s="925"/>
      <c r="DE126" s="925"/>
      <c r="DF126" s="926"/>
      <c r="DG126" s="927" t="s">
        <v>128</v>
      </c>
      <c r="DH126" s="928"/>
      <c r="DI126" s="928"/>
      <c r="DJ126" s="928"/>
      <c r="DK126" s="928"/>
      <c r="DL126" s="928" t="s">
        <v>128</v>
      </c>
      <c r="DM126" s="928"/>
      <c r="DN126" s="928"/>
      <c r="DO126" s="928"/>
      <c r="DP126" s="928"/>
      <c r="DQ126" s="928" t="s">
        <v>128</v>
      </c>
      <c r="DR126" s="928"/>
      <c r="DS126" s="928"/>
      <c r="DT126" s="928"/>
      <c r="DU126" s="928"/>
      <c r="DV126" s="929" t="s">
        <v>436</v>
      </c>
      <c r="DW126" s="929"/>
      <c r="DX126" s="929"/>
      <c r="DY126" s="929"/>
      <c r="DZ126" s="930"/>
    </row>
    <row r="127" spans="1:130" s="230" customFormat="1" ht="26.25" customHeight="1">
      <c r="A127" s="1060"/>
      <c r="B127" s="953"/>
      <c r="C127" s="975" t="s">
        <v>476</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v>692</v>
      </c>
      <c r="AB127" s="961"/>
      <c r="AC127" s="961"/>
      <c r="AD127" s="961"/>
      <c r="AE127" s="962"/>
      <c r="AF127" s="963">
        <v>692</v>
      </c>
      <c r="AG127" s="961"/>
      <c r="AH127" s="961"/>
      <c r="AI127" s="961"/>
      <c r="AJ127" s="962"/>
      <c r="AK127" s="963">
        <v>692</v>
      </c>
      <c r="AL127" s="961"/>
      <c r="AM127" s="961"/>
      <c r="AN127" s="961"/>
      <c r="AO127" s="962"/>
      <c r="AP127" s="964">
        <v>0</v>
      </c>
      <c r="AQ127" s="965"/>
      <c r="AR127" s="965"/>
      <c r="AS127" s="965"/>
      <c r="AT127" s="966"/>
      <c r="AU127" s="232"/>
      <c r="AV127" s="232"/>
      <c r="AW127" s="232"/>
      <c r="AX127" s="1033" t="s">
        <v>477</v>
      </c>
      <c r="AY127" s="1034"/>
      <c r="AZ127" s="1034"/>
      <c r="BA127" s="1034"/>
      <c r="BB127" s="1034"/>
      <c r="BC127" s="1034"/>
      <c r="BD127" s="1034"/>
      <c r="BE127" s="1035"/>
      <c r="BF127" s="1036" t="s">
        <v>478</v>
      </c>
      <c r="BG127" s="1034"/>
      <c r="BH127" s="1034"/>
      <c r="BI127" s="1034"/>
      <c r="BJ127" s="1034"/>
      <c r="BK127" s="1034"/>
      <c r="BL127" s="1035"/>
      <c r="BM127" s="1036" t="s">
        <v>479</v>
      </c>
      <c r="BN127" s="1034"/>
      <c r="BO127" s="1034"/>
      <c r="BP127" s="1034"/>
      <c r="BQ127" s="1034"/>
      <c r="BR127" s="1034"/>
      <c r="BS127" s="1035"/>
      <c r="BT127" s="1036" t="s">
        <v>480</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481</v>
      </c>
      <c r="CQ127" s="925"/>
      <c r="CR127" s="925"/>
      <c r="CS127" s="925"/>
      <c r="CT127" s="925"/>
      <c r="CU127" s="925"/>
      <c r="CV127" s="925"/>
      <c r="CW127" s="925"/>
      <c r="CX127" s="925"/>
      <c r="CY127" s="925"/>
      <c r="CZ127" s="925"/>
      <c r="DA127" s="925"/>
      <c r="DB127" s="925"/>
      <c r="DC127" s="925"/>
      <c r="DD127" s="925"/>
      <c r="DE127" s="925"/>
      <c r="DF127" s="926"/>
      <c r="DG127" s="927" t="s">
        <v>128</v>
      </c>
      <c r="DH127" s="928"/>
      <c r="DI127" s="928"/>
      <c r="DJ127" s="928"/>
      <c r="DK127" s="928"/>
      <c r="DL127" s="928" t="s">
        <v>128</v>
      </c>
      <c r="DM127" s="928"/>
      <c r="DN127" s="928"/>
      <c r="DO127" s="928"/>
      <c r="DP127" s="928"/>
      <c r="DQ127" s="928" t="s">
        <v>128</v>
      </c>
      <c r="DR127" s="928"/>
      <c r="DS127" s="928"/>
      <c r="DT127" s="928"/>
      <c r="DU127" s="928"/>
      <c r="DV127" s="929" t="s">
        <v>128</v>
      </c>
      <c r="DW127" s="929"/>
      <c r="DX127" s="929"/>
      <c r="DY127" s="929"/>
      <c r="DZ127" s="930"/>
    </row>
    <row r="128" spans="1:130" s="230" customFormat="1" ht="26.25" customHeight="1" thickBot="1">
      <c r="A128" s="1043" t="s">
        <v>482</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483</v>
      </c>
      <c r="X128" s="1045"/>
      <c r="Y128" s="1045"/>
      <c r="Z128" s="1046"/>
      <c r="AA128" s="1047">
        <v>109678</v>
      </c>
      <c r="AB128" s="1048"/>
      <c r="AC128" s="1048"/>
      <c r="AD128" s="1048"/>
      <c r="AE128" s="1049"/>
      <c r="AF128" s="1050">
        <v>104625</v>
      </c>
      <c r="AG128" s="1048"/>
      <c r="AH128" s="1048"/>
      <c r="AI128" s="1048"/>
      <c r="AJ128" s="1049"/>
      <c r="AK128" s="1050">
        <v>96397</v>
      </c>
      <c r="AL128" s="1048"/>
      <c r="AM128" s="1048"/>
      <c r="AN128" s="1048"/>
      <c r="AO128" s="1049"/>
      <c r="AP128" s="1051"/>
      <c r="AQ128" s="1052"/>
      <c r="AR128" s="1052"/>
      <c r="AS128" s="1052"/>
      <c r="AT128" s="1053"/>
      <c r="AU128" s="232"/>
      <c r="AV128" s="232"/>
      <c r="AW128" s="232"/>
      <c r="AX128" s="898" t="s">
        <v>484</v>
      </c>
      <c r="AY128" s="899"/>
      <c r="AZ128" s="899"/>
      <c r="BA128" s="899"/>
      <c r="BB128" s="899"/>
      <c r="BC128" s="899"/>
      <c r="BD128" s="899"/>
      <c r="BE128" s="900"/>
      <c r="BF128" s="1054" t="s">
        <v>128</v>
      </c>
      <c r="BG128" s="1055"/>
      <c r="BH128" s="1055"/>
      <c r="BI128" s="1055"/>
      <c r="BJ128" s="1055"/>
      <c r="BK128" s="1055"/>
      <c r="BL128" s="1056"/>
      <c r="BM128" s="1054">
        <v>12.78</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485</v>
      </c>
      <c r="CQ128" s="726"/>
      <c r="CR128" s="726"/>
      <c r="CS128" s="726"/>
      <c r="CT128" s="726"/>
      <c r="CU128" s="726"/>
      <c r="CV128" s="726"/>
      <c r="CW128" s="726"/>
      <c r="CX128" s="726"/>
      <c r="CY128" s="726"/>
      <c r="CZ128" s="726"/>
      <c r="DA128" s="726"/>
      <c r="DB128" s="726"/>
      <c r="DC128" s="726"/>
      <c r="DD128" s="726"/>
      <c r="DE128" s="726"/>
      <c r="DF128" s="1038"/>
      <c r="DG128" s="1039" t="s">
        <v>128</v>
      </c>
      <c r="DH128" s="1040"/>
      <c r="DI128" s="1040"/>
      <c r="DJ128" s="1040"/>
      <c r="DK128" s="1040"/>
      <c r="DL128" s="1040" t="s">
        <v>128</v>
      </c>
      <c r="DM128" s="1040"/>
      <c r="DN128" s="1040"/>
      <c r="DO128" s="1040"/>
      <c r="DP128" s="1040"/>
      <c r="DQ128" s="1040" t="s">
        <v>128</v>
      </c>
      <c r="DR128" s="1040"/>
      <c r="DS128" s="1040"/>
      <c r="DT128" s="1040"/>
      <c r="DU128" s="1040"/>
      <c r="DV128" s="1041" t="s">
        <v>128</v>
      </c>
      <c r="DW128" s="1041"/>
      <c r="DX128" s="1041"/>
      <c r="DY128" s="1041"/>
      <c r="DZ128" s="1042"/>
    </row>
    <row r="129" spans="1:131" s="230" customFormat="1" ht="26.25" customHeight="1">
      <c r="A129" s="936" t="s">
        <v>108</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486</v>
      </c>
      <c r="X129" s="1073"/>
      <c r="Y129" s="1073"/>
      <c r="Z129" s="1074"/>
      <c r="AA129" s="960">
        <v>14328324</v>
      </c>
      <c r="AB129" s="961"/>
      <c r="AC129" s="961"/>
      <c r="AD129" s="961"/>
      <c r="AE129" s="962"/>
      <c r="AF129" s="963">
        <v>15270248</v>
      </c>
      <c r="AG129" s="961"/>
      <c r="AH129" s="961"/>
      <c r="AI129" s="961"/>
      <c r="AJ129" s="962"/>
      <c r="AK129" s="963">
        <v>14962729</v>
      </c>
      <c r="AL129" s="961"/>
      <c r="AM129" s="961"/>
      <c r="AN129" s="961"/>
      <c r="AO129" s="962"/>
      <c r="AP129" s="1075"/>
      <c r="AQ129" s="1076"/>
      <c r="AR129" s="1076"/>
      <c r="AS129" s="1076"/>
      <c r="AT129" s="1077"/>
      <c r="AU129" s="233"/>
      <c r="AV129" s="233"/>
      <c r="AW129" s="233"/>
      <c r="AX129" s="1067" t="s">
        <v>487</v>
      </c>
      <c r="AY129" s="925"/>
      <c r="AZ129" s="925"/>
      <c r="BA129" s="925"/>
      <c r="BB129" s="925"/>
      <c r="BC129" s="925"/>
      <c r="BD129" s="925"/>
      <c r="BE129" s="926"/>
      <c r="BF129" s="1068" t="s">
        <v>128</v>
      </c>
      <c r="BG129" s="1069"/>
      <c r="BH129" s="1069"/>
      <c r="BI129" s="1069"/>
      <c r="BJ129" s="1069"/>
      <c r="BK129" s="1069"/>
      <c r="BL129" s="1070"/>
      <c r="BM129" s="1068">
        <v>17.78</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6" t="s">
        <v>488</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489</v>
      </c>
      <c r="X130" s="1073"/>
      <c r="Y130" s="1073"/>
      <c r="Z130" s="1074"/>
      <c r="AA130" s="960">
        <v>1314890</v>
      </c>
      <c r="AB130" s="961"/>
      <c r="AC130" s="961"/>
      <c r="AD130" s="961"/>
      <c r="AE130" s="962"/>
      <c r="AF130" s="963">
        <v>1312903</v>
      </c>
      <c r="AG130" s="961"/>
      <c r="AH130" s="961"/>
      <c r="AI130" s="961"/>
      <c r="AJ130" s="962"/>
      <c r="AK130" s="963">
        <v>1314986</v>
      </c>
      <c r="AL130" s="961"/>
      <c r="AM130" s="961"/>
      <c r="AN130" s="961"/>
      <c r="AO130" s="962"/>
      <c r="AP130" s="1075"/>
      <c r="AQ130" s="1076"/>
      <c r="AR130" s="1076"/>
      <c r="AS130" s="1076"/>
      <c r="AT130" s="1077"/>
      <c r="AU130" s="233"/>
      <c r="AV130" s="233"/>
      <c r="AW130" s="233"/>
      <c r="AX130" s="1067" t="s">
        <v>490</v>
      </c>
      <c r="AY130" s="925"/>
      <c r="AZ130" s="925"/>
      <c r="BA130" s="925"/>
      <c r="BB130" s="925"/>
      <c r="BC130" s="925"/>
      <c r="BD130" s="925"/>
      <c r="BE130" s="926"/>
      <c r="BF130" s="1103">
        <v>6.8</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491</v>
      </c>
      <c r="X131" s="1110"/>
      <c r="Y131" s="1110"/>
      <c r="Z131" s="1111"/>
      <c r="AA131" s="1006">
        <v>13013434</v>
      </c>
      <c r="AB131" s="988"/>
      <c r="AC131" s="988"/>
      <c r="AD131" s="988"/>
      <c r="AE131" s="989"/>
      <c r="AF131" s="987">
        <v>13957345</v>
      </c>
      <c r="AG131" s="988"/>
      <c r="AH131" s="988"/>
      <c r="AI131" s="988"/>
      <c r="AJ131" s="989"/>
      <c r="AK131" s="987">
        <v>13647743</v>
      </c>
      <c r="AL131" s="988"/>
      <c r="AM131" s="988"/>
      <c r="AN131" s="988"/>
      <c r="AO131" s="989"/>
      <c r="AP131" s="1112"/>
      <c r="AQ131" s="1113"/>
      <c r="AR131" s="1113"/>
      <c r="AS131" s="1113"/>
      <c r="AT131" s="1114"/>
      <c r="AU131" s="233"/>
      <c r="AV131" s="233"/>
      <c r="AW131" s="233"/>
      <c r="AX131" s="1085" t="s">
        <v>492</v>
      </c>
      <c r="AY131" s="726"/>
      <c r="AZ131" s="726"/>
      <c r="BA131" s="726"/>
      <c r="BB131" s="726"/>
      <c r="BC131" s="726"/>
      <c r="BD131" s="726"/>
      <c r="BE131" s="1038"/>
      <c r="BF131" s="1086" t="s">
        <v>128</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2" t="s">
        <v>493</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494</v>
      </c>
      <c r="W132" s="1096"/>
      <c r="X132" s="1096"/>
      <c r="Y132" s="1096"/>
      <c r="Z132" s="1097"/>
      <c r="AA132" s="1098">
        <v>6.5584456800000002</v>
      </c>
      <c r="AB132" s="1099"/>
      <c r="AC132" s="1099"/>
      <c r="AD132" s="1099"/>
      <c r="AE132" s="1100"/>
      <c r="AF132" s="1101">
        <v>6.6222551640000002</v>
      </c>
      <c r="AG132" s="1099"/>
      <c r="AH132" s="1099"/>
      <c r="AI132" s="1099"/>
      <c r="AJ132" s="1100"/>
      <c r="AK132" s="1101">
        <v>7.2696855439999997</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495</v>
      </c>
      <c r="W133" s="1079"/>
      <c r="X133" s="1079"/>
      <c r="Y133" s="1079"/>
      <c r="Z133" s="1080"/>
      <c r="AA133" s="1081">
        <v>5.9</v>
      </c>
      <c r="AB133" s="1082"/>
      <c r="AC133" s="1082"/>
      <c r="AD133" s="1082"/>
      <c r="AE133" s="1083"/>
      <c r="AF133" s="1081">
        <v>6.3</v>
      </c>
      <c r="AG133" s="1082"/>
      <c r="AH133" s="1082"/>
      <c r="AI133" s="1082"/>
      <c r="AJ133" s="1083"/>
      <c r="AK133" s="1081">
        <v>6.8</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r3Bx/rMhPO7I5oo9qGhOynk3ypOjv7upSd7VL+J3Y5g1vXMbIAwNljlW0fjajClLzoVnR9DaLKzSaB1r7pe/w==" saltValue="RtGr3vVRe24xt39XWVQu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P0mkXbO3A4ToyNUlwqqgk0gwQcbpnUBiqmvy+SB/wg6zpDpa7hBf6PHCHthB0q3pRJ56Gcit94EcSGAshCgmYw==" saltValue="4kcZq4se88+F/CeK01dC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mi7htYHsIwxsZXW77CIx5Xl1EfVlh6YoAOJfo/dq8Wd7m7bSokFA1w1hjJe6YqJB7Af2sKs6/hgWMbm448VCQ==" saltValue="PqcR9vUC7W9f6tNhPt+D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499</v>
      </c>
      <c r="AP7" s="272"/>
      <c r="AQ7" s="273" t="s">
        <v>500</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501</v>
      </c>
      <c r="AQ8" s="279" t="s">
        <v>502</v>
      </c>
      <c r="AR8" s="280" t="s">
        <v>503</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504</v>
      </c>
      <c r="AL9" s="1119"/>
      <c r="AM9" s="1119"/>
      <c r="AN9" s="1120"/>
      <c r="AO9" s="281">
        <v>4148931</v>
      </c>
      <c r="AP9" s="281">
        <v>57120</v>
      </c>
      <c r="AQ9" s="282">
        <v>73449</v>
      </c>
      <c r="AR9" s="283">
        <v>-22.2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505</v>
      </c>
      <c r="AL10" s="1119"/>
      <c r="AM10" s="1119"/>
      <c r="AN10" s="1120"/>
      <c r="AO10" s="284">
        <v>25106</v>
      </c>
      <c r="AP10" s="284">
        <v>346</v>
      </c>
      <c r="AQ10" s="285">
        <v>5917</v>
      </c>
      <c r="AR10" s="286">
        <v>-94.2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506</v>
      </c>
      <c r="AL11" s="1119"/>
      <c r="AM11" s="1119"/>
      <c r="AN11" s="1120"/>
      <c r="AO11" s="284">
        <v>40561</v>
      </c>
      <c r="AP11" s="284">
        <v>558</v>
      </c>
      <c r="AQ11" s="285">
        <v>1123</v>
      </c>
      <c r="AR11" s="286">
        <v>-50.3</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507</v>
      </c>
      <c r="AL12" s="1119"/>
      <c r="AM12" s="1119"/>
      <c r="AN12" s="1120"/>
      <c r="AO12" s="284" t="s">
        <v>508</v>
      </c>
      <c r="AP12" s="284" t="s">
        <v>508</v>
      </c>
      <c r="AQ12" s="285">
        <v>9</v>
      </c>
      <c r="AR12" s="286" t="s">
        <v>508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509</v>
      </c>
      <c r="AL13" s="1119"/>
      <c r="AM13" s="1119"/>
      <c r="AN13" s="1120"/>
      <c r="AO13" s="284">
        <v>120083</v>
      </c>
      <c r="AP13" s="284">
        <v>1653</v>
      </c>
      <c r="AQ13" s="285">
        <v>2374</v>
      </c>
      <c r="AR13" s="286">
        <v>-30.4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510</v>
      </c>
      <c r="AL14" s="1119"/>
      <c r="AM14" s="1119"/>
      <c r="AN14" s="1120"/>
      <c r="AO14" s="284">
        <v>70796</v>
      </c>
      <c r="AP14" s="284">
        <v>975</v>
      </c>
      <c r="AQ14" s="285">
        <v>1666</v>
      </c>
      <c r="AR14" s="286">
        <v>-41.5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511</v>
      </c>
      <c r="AL15" s="1122"/>
      <c r="AM15" s="1122"/>
      <c r="AN15" s="1123"/>
      <c r="AO15" s="284">
        <v>-206594</v>
      </c>
      <c r="AP15" s="284">
        <v>-2844</v>
      </c>
      <c r="AQ15" s="285">
        <v>-4765</v>
      </c>
      <c r="AR15" s="286">
        <v>-40.299999999999997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186</v>
      </c>
      <c r="AL16" s="1122"/>
      <c r="AM16" s="1122"/>
      <c r="AN16" s="1123"/>
      <c r="AO16" s="284">
        <v>4198883</v>
      </c>
      <c r="AP16" s="284">
        <v>57808</v>
      </c>
      <c r="AQ16" s="285">
        <v>79774</v>
      </c>
      <c r="AR16" s="286">
        <v>-27.5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516</v>
      </c>
      <c r="AL21" s="1125"/>
      <c r="AM21" s="1125"/>
      <c r="AN21" s="1126"/>
      <c r="AO21" s="297">
        <v>6.18</v>
      </c>
      <c r="AP21" s="298">
        <v>7.58</v>
      </c>
      <c r="AQ21" s="299">
        <v>-1.4</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517</v>
      </c>
      <c r="AL22" s="1125"/>
      <c r="AM22" s="1125"/>
      <c r="AN22" s="1126"/>
      <c r="AO22" s="302">
        <v>100.9</v>
      </c>
      <c r="AP22" s="303">
        <v>98.4</v>
      </c>
      <c r="AQ22" s="304">
        <v>2.5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5" t="s">
        <v>518</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c r="A27" s="309"/>
      <c r="AO27" s="262"/>
      <c r="AP27" s="262"/>
      <c r="AQ27" s="262"/>
      <c r="AR27" s="262"/>
      <c r="AS27" s="262"/>
      <c r="AT27" s="262"/>
    </row>
    <row r="28" spans="1:46" ht="17.2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499</v>
      </c>
      <c r="AP30" s="272"/>
      <c r="AQ30" s="273" t="s">
        <v>500</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501</v>
      </c>
      <c r="AQ31" s="279" t="s">
        <v>502</v>
      </c>
      <c r="AR31" s="280" t="s">
        <v>503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521</v>
      </c>
      <c r="AL32" s="1133"/>
      <c r="AM32" s="1133"/>
      <c r="AN32" s="1134"/>
      <c r="AO32" s="312">
        <v>2027067</v>
      </c>
      <c r="AP32" s="312">
        <v>27908</v>
      </c>
      <c r="AQ32" s="313">
        <v>42324</v>
      </c>
      <c r="AR32" s="314">
        <v>-34.1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522</v>
      </c>
      <c r="AL33" s="1133"/>
      <c r="AM33" s="1133"/>
      <c r="AN33" s="1134"/>
      <c r="AO33" s="312" t="s">
        <v>508</v>
      </c>
      <c r="AP33" s="312" t="s">
        <v>508</v>
      </c>
      <c r="AQ33" s="313" t="s">
        <v>508</v>
      </c>
      <c r="AR33" s="314" t="s">
        <v>508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523</v>
      </c>
      <c r="AL34" s="1133"/>
      <c r="AM34" s="1133"/>
      <c r="AN34" s="1134"/>
      <c r="AO34" s="312" t="s">
        <v>508</v>
      </c>
      <c r="AP34" s="312" t="s">
        <v>508</v>
      </c>
      <c r="AQ34" s="313">
        <v>47</v>
      </c>
      <c r="AR34" s="314" t="s">
        <v>508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524</v>
      </c>
      <c r="AL35" s="1133"/>
      <c r="AM35" s="1133"/>
      <c r="AN35" s="1134"/>
      <c r="AO35" s="312">
        <v>375772</v>
      </c>
      <c r="AP35" s="312">
        <v>5173</v>
      </c>
      <c r="AQ35" s="313">
        <v>12192</v>
      </c>
      <c r="AR35" s="314">
        <v>-57.6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525</v>
      </c>
      <c r="AL36" s="1133"/>
      <c r="AM36" s="1133"/>
      <c r="AN36" s="1134"/>
      <c r="AO36" s="312" t="s">
        <v>508</v>
      </c>
      <c r="AP36" s="312" t="s">
        <v>508</v>
      </c>
      <c r="AQ36" s="313">
        <v>2056</v>
      </c>
      <c r="AR36" s="314" t="s">
        <v>508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526</v>
      </c>
      <c r="AL37" s="1133"/>
      <c r="AM37" s="1133"/>
      <c r="AN37" s="1134"/>
      <c r="AO37" s="312">
        <v>692</v>
      </c>
      <c r="AP37" s="312">
        <v>10</v>
      </c>
      <c r="AQ37" s="313">
        <v>621</v>
      </c>
      <c r="AR37" s="314">
        <v>-98.4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527</v>
      </c>
      <c r="AL38" s="1136"/>
      <c r="AM38" s="1136"/>
      <c r="AN38" s="1137"/>
      <c r="AO38" s="315" t="s">
        <v>508</v>
      </c>
      <c r="AP38" s="315" t="s">
        <v>508</v>
      </c>
      <c r="AQ38" s="316">
        <v>1</v>
      </c>
      <c r="AR38" s="304" t="s">
        <v>508</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528</v>
      </c>
      <c r="AL39" s="1136"/>
      <c r="AM39" s="1136"/>
      <c r="AN39" s="1137"/>
      <c r="AO39" s="312">
        <v>-96397</v>
      </c>
      <c r="AP39" s="312">
        <v>-1327</v>
      </c>
      <c r="AQ39" s="313">
        <v>-5206</v>
      </c>
      <c r="AR39" s="314">
        <v>-74.5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529</v>
      </c>
      <c r="AL40" s="1133"/>
      <c r="AM40" s="1133"/>
      <c r="AN40" s="1134"/>
      <c r="AO40" s="312">
        <v>-1314986</v>
      </c>
      <c r="AP40" s="312">
        <v>-18104</v>
      </c>
      <c r="AQ40" s="313">
        <v>-36761</v>
      </c>
      <c r="AR40" s="314">
        <v>-50.8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299</v>
      </c>
      <c r="AL41" s="1139"/>
      <c r="AM41" s="1139"/>
      <c r="AN41" s="1140"/>
      <c r="AO41" s="312">
        <v>992148</v>
      </c>
      <c r="AP41" s="312">
        <v>13659</v>
      </c>
      <c r="AQ41" s="313">
        <v>15273</v>
      </c>
      <c r="AR41" s="314">
        <v>-10.6</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499</v>
      </c>
      <c r="AN49" s="1129" t="s">
        <v>533</v>
      </c>
      <c r="AO49" s="1130"/>
      <c r="AP49" s="1130"/>
      <c r="AQ49" s="1130"/>
      <c r="AR49" s="1131"/>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534</v>
      </c>
      <c r="AO50" s="329" t="s">
        <v>535</v>
      </c>
      <c r="AP50" s="330" t="s">
        <v>536</v>
      </c>
      <c r="AQ50" s="331" t="s">
        <v>537</v>
      </c>
      <c r="AR50" s="332" t="s">
        <v>538</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3050949</v>
      </c>
      <c r="AN51" s="334">
        <v>41537</v>
      </c>
      <c r="AO51" s="335">
        <v>-31</v>
      </c>
      <c r="AP51" s="336">
        <v>54684</v>
      </c>
      <c r="AQ51" s="337">
        <v>1.1000000000000001</v>
      </c>
      <c r="AR51" s="338">
        <v>-32.1</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1231884</v>
      </c>
      <c r="AN52" s="342">
        <v>16772</v>
      </c>
      <c r="AO52" s="343">
        <v>-40.5</v>
      </c>
      <c r="AP52" s="344">
        <v>32829</v>
      </c>
      <c r="AQ52" s="345">
        <v>7.2</v>
      </c>
      <c r="AR52" s="346">
        <v>-47.7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6001766</v>
      </c>
      <c r="AN53" s="334">
        <v>81860</v>
      </c>
      <c r="AO53" s="335">
        <v>97.1</v>
      </c>
      <c r="AP53" s="336">
        <v>62383</v>
      </c>
      <c r="AQ53" s="337">
        <v>14.1</v>
      </c>
      <c r="AR53" s="338">
        <v>83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1820343</v>
      </c>
      <c r="AN54" s="342">
        <v>24828</v>
      </c>
      <c r="AO54" s="343">
        <v>48</v>
      </c>
      <c r="AP54" s="344">
        <v>35325</v>
      </c>
      <c r="AQ54" s="345">
        <v>7.6</v>
      </c>
      <c r="AR54" s="346">
        <v>40.4</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3504997</v>
      </c>
      <c r="AN55" s="334">
        <v>47984</v>
      </c>
      <c r="AO55" s="335">
        <v>-41.4</v>
      </c>
      <c r="AP55" s="336">
        <v>63812</v>
      </c>
      <c r="AQ55" s="337">
        <v>2.2999999999999998</v>
      </c>
      <c r="AR55" s="338">
        <v>-43.7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1606926</v>
      </c>
      <c r="AN56" s="342">
        <v>21999</v>
      </c>
      <c r="AO56" s="343">
        <v>-11.4</v>
      </c>
      <c r="AP56" s="344">
        <v>33848</v>
      </c>
      <c r="AQ56" s="345">
        <v>-4.2</v>
      </c>
      <c r="AR56" s="346">
        <v>-7.2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3040088</v>
      </c>
      <c r="AN57" s="334">
        <v>41772</v>
      </c>
      <c r="AO57" s="335">
        <v>-12.9</v>
      </c>
      <c r="AP57" s="336">
        <v>54225</v>
      </c>
      <c r="AQ57" s="337">
        <v>-15</v>
      </c>
      <c r="AR57" s="338">
        <v>2.1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1298165</v>
      </c>
      <c r="AN58" s="342">
        <v>17837</v>
      </c>
      <c r="AO58" s="343">
        <v>-18.899999999999999</v>
      </c>
      <c r="AP58" s="344">
        <v>27337</v>
      </c>
      <c r="AQ58" s="345">
        <v>-19.2</v>
      </c>
      <c r="AR58" s="346">
        <v>0.3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3114301</v>
      </c>
      <c r="AN59" s="334">
        <v>42876</v>
      </c>
      <c r="AO59" s="335">
        <v>2.6</v>
      </c>
      <c r="AP59" s="336">
        <v>54016</v>
      </c>
      <c r="AQ59" s="337">
        <v>-0.4</v>
      </c>
      <c r="AR59" s="338">
        <v>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1210299</v>
      </c>
      <c r="AN60" s="342">
        <v>16663</v>
      </c>
      <c r="AO60" s="343">
        <v>-6.6</v>
      </c>
      <c r="AP60" s="344">
        <v>28078</v>
      </c>
      <c r="AQ60" s="345">
        <v>2.7</v>
      </c>
      <c r="AR60" s="346">
        <v>-9.3000000000000007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3742420</v>
      </c>
      <c r="AN61" s="349">
        <v>51206</v>
      </c>
      <c r="AO61" s="350">
        <v>2.9</v>
      </c>
      <c r="AP61" s="351">
        <v>57824</v>
      </c>
      <c r="AQ61" s="352">
        <v>0.4</v>
      </c>
      <c r="AR61" s="338">
        <v>2.5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1433523</v>
      </c>
      <c r="AN62" s="342">
        <v>19620</v>
      </c>
      <c r="AO62" s="343">
        <v>-5.9</v>
      </c>
      <c r="AP62" s="344">
        <v>31483</v>
      </c>
      <c r="AQ62" s="345">
        <v>-1.2</v>
      </c>
      <c r="AR62" s="346">
        <v>-4.7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OsiW+8ayBWrJGKh1WHS1+qU5dfmLrkO/O3tY311jNKVcuKliHed0nwXkNPFJ+lsd3q/jMZ+OPApKQBFw2I3/nw==" saltValue="EDn+gvTuAx/71WgR5BKW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547</v>
      </c>
    </row>
    <row r="120" spans="125:125" ht="13.5" hidden="1" customHeight="1"/>
    <row r="121" spans="125:125" ht="13.5" hidden="1" customHeight="1">
      <c r="DU121" s="259"/>
    </row>
  </sheetData>
  <sheetProtection algorithmName="SHA-512" hashValue="O+gXt7oT4aGUGVzVZLlihzxZwvdwAy4i45KSIWl+nXWn5mPm9DRIJtWLzZ38/UmHzt8lxQ+PKOdjcU+dgQjzqw==" saltValue="JNLAI2Sis1p2lmCfZdeJ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548</v>
      </c>
    </row>
  </sheetData>
  <sheetProtection algorithmName="SHA-512" hashValue="8HDrwjv+rOocJA7jIwhV/i1Kvl03UEomZjKe9cSI5tCK4i1khfmE+Exnivs3ZLJ33XhmamO1clUtnlxPyJmktQ==" saltValue="V3w+8FIswH1A1o0ya7n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41" t="s">
        <v>3</v>
      </c>
      <c r="D47" s="1141"/>
      <c r="E47" s="1142"/>
      <c r="F47" s="11">
        <v>42.13</v>
      </c>
      <c r="G47" s="12">
        <v>26.52</v>
      </c>
      <c r="H47" s="12">
        <v>33.35</v>
      </c>
      <c r="I47" s="12">
        <v>40.090000000000003</v>
      </c>
      <c r="J47" s="13">
        <v>42.87</v>
      </c>
    </row>
    <row r="48" spans="2:10" ht="57.75" customHeight="1">
      <c r="B48" s="14"/>
      <c r="C48" s="1143" t="s">
        <v>4</v>
      </c>
      <c r="D48" s="1143"/>
      <c r="E48" s="1144"/>
      <c r="F48" s="15">
        <v>3.86</v>
      </c>
      <c r="G48" s="16">
        <v>3.58</v>
      </c>
      <c r="H48" s="16">
        <v>4.09</v>
      </c>
      <c r="I48" s="16">
        <v>3.63</v>
      </c>
      <c r="J48" s="17">
        <v>5.69</v>
      </c>
    </row>
    <row r="49" spans="2:10" ht="57.75" customHeight="1" thickBot="1">
      <c r="B49" s="18"/>
      <c r="C49" s="1145" t="s">
        <v>5</v>
      </c>
      <c r="D49" s="1145"/>
      <c r="E49" s="1146"/>
      <c r="F49" s="19">
        <v>6.92</v>
      </c>
      <c r="G49" s="20" t="s">
        <v>554</v>
      </c>
      <c r="H49" s="20">
        <v>6.11</v>
      </c>
      <c r="I49" s="20">
        <v>6.67</v>
      </c>
      <c r="J49" s="21">
        <v>2.09</v>
      </c>
    </row>
    <row r="50" spans="2:10"/>
  </sheetData>
  <sheetProtection algorithmName="SHA-512" hashValue="44Ibn5KNrP5AW7FwjXSyugM0FQiMWT5aSORChP4mP2iU+yyGkw3H6vmE44wCKqYR+1DbQXDWTstVkSGjY5MWMw==" saltValue="eYIt1OYAZzBUzWF5bSmO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2024-03-27T01:55:11Z</cp:lastPrinted>
  <dcterms:created xsi:type="dcterms:W3CDTF">2024-02-05T03:19:12Z</dcterms:created>
  <dcterms:modified xsi:type="dcterms:W3CDTF">2024-03-28T12:11:30Z</dcterms:modified>
  <cp:category/>
</cp:coreProperties>
</file>